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7520" windowHeight="10815"/>
  </bookViews>
  <sheets>
    <sheet name="Меню" sheetId="3" r:id="rId1"/>
    <sheet name="Показатели ХЭХ" sheetId="4" r:id="rId2"/>
    <sheet name="ПВиЭЦ КрайСевер" sheetId="6" r:id="rId3"/>
  </sheets>
  <definedNames>
    <definedName name="_xlnm.Print_Area" localSheetId="2">'ПВиЭЦ КрайСевер'!$A$1:$O$73</definedName>
  </definedNames>
  <calcPr calcId="162913" iterateDelta="1E-4"/>
</workbook>
</file>

<file path=xl/calcChain.xml><?xml version="1.0" encoding="utf-8"?>
<calcChain xmlns="http://schemas.openxmlformats.org/spreadsheetml/2006/main">
  <c r="E24" i="4"/>
  <c r="F24"/>
  <c r="G24"/>
  <c r="I24"/>
  <c r="J24"/>
  <c r="K24"/>
  <c r="L24"/>
  <c r="M24"/>
  <c r="N24"/>
  <c r="O24"/>
  <c r="P24"/>
  <c r="C24"/>
  <c r="E23"/>
  <c r="F23"/>
  <c r="G23"/>
  <c r="I23"/>
  <c r="J23"/>
  <c r="K23"/>
  <c r="L23"/>
  <c r="M23"/>
  <c r="N23"/>
  <c r="O23"/>
  <c r="P23"/>
  <c r="C23"/>
  <c r="E19"/>
  <c r="F19"/>
  <c r="G19"/>
  <c r="H19"/>
  <c r="I19"/>
  <c r="J19"/>
  <c r="K19"/>
  <c r="L19"/>
  <c r="M19"/>
  <c r="N19"/>
  <c r="O19"/>
  <c r="P19"/>
  <c r="Q19"/>
  <c r="C19"/>
  <c r="E14"/>
  <c r="F14"/>
  <c r="G14"/>
  <c r="H14"/>
  <c r="I14"/>
  <c r="J14"/>
  <c r="K14"/>
  <c r="L14"/>
  <c r="M14"/>
  <c r="N14"/>
  <c r="O14"/>
  <c r="P14"/>
  <c r="Q14"/>
  <c r="C14"/>
  <c r="E9"/>
  <c r="F9"/>
  <c r="G9"/>
  <c r="H9"/>
  <c r="I9"/>
  <c r="J9"/>
  <c r="K9"/>
  <c r="L9"/>
  <c r="M9"/>
  <c r="N9"/>
  <c r="O9"/>
  <c r="P9"/>
  <c r="Q9"/>
  <c r="C9"/>
  <c r="Q22" l="1"/>
  <c r="Q21"/>
  <c r="H22"/>
  <c r="H21"/>
  <c r="H6"/>
  <c r="D22"/>
  <c r="D21"/>
  <c r="H8"/>
  <c r="H13"/>
  <c r="H18"/>
  <c r="Q18"/>
  <c r="Q13"/>
  <c r="Q8"/>
  <c r="D8"/>
  <c r="D13"/>
  <c r="D18"/>
  <c r="H24" l="1"/>
  <c r="H23"/>
  <c r="Q24"/>
  <c r="Q23"/>
  <c r="O51" i="6" l="1"/>
  <c r="O28"/>
  <c r="L44" l="1"/>
  <c r="M44"/>
  <c r="N44"/>
  <c r="L45"/>
  <c r="M45"/>
  <c r="N45"/>
  <c r="L46"/>
  <c r="M46"/>
  <c r="N46"/>
  <c r="J44"/>
  <c r="J45"/>
  <c r="J46"/>
  <c r="H44"/>
  <c r="H45"/>
  <c r="F44"/>
  <c r="F45"/>
  <c r="D44"/>
  <c r="D45"/>
  <c r="D46"/>
  <c r="D55"/>
  <c r="F55"/>
  <c r="H55"/>
  <c r="J55"/>
  <c r="D56"/>
  <c r="F56"/>
  <c r="H56"/>
  <c r="J56"/>
  <c r="D57"/>
  <c r="F57"/>
  <c r="H57"/>
  <c r="J57"/>
  <c r="D58"/>
  <c r="F58"/>
  <c r="H58"/>
  <c r="J58"/>
  <c r="D59"/>
  <c r="F59"/>
  <c r="H59"/>
  <c r="J59"/>
  <c r="D60"/>
  <c r="F60"/>
  <c r="H60"/>
  <c r="J60"/>
  <c r="D61"/>
  <c r="F61"/>
  <c r="H61"/>
  <c r="J61"/>
  <c r="D62"/>
  <c r="F62"/>
  <c r="H62"/>
  <c r="J62"/>
  <c r="D63"/>
  <c r="F63"/>
  <c r="H63"/>
  <c r="J63"/>
  <c r="D64"/>
  <c r="F64"/>
  <c r="H64"/>
  <c r="J64"/>
  <c r="D32"/>
  <c r="F32"/>
  <c r="H32"/>
  <c r="J32"/>
  <c r="D33"/>
  <c r="F33"/>
  <c r="H33"/>
  <c r="J33"/>
  <c r="D34"/>
  <c r="F34"/>
  <c r="H34"/>
  <c r="J34"/>
  <c r="D35"/>
  <c r="F35"/>
  <c r="H35"/>
  <c r="J35"/>
  <c r="D36"/>
  <c r="F36"/>
  <c r="H36"/>
  <c r="J36"/>
  <c r="D37"/>
  <c r="F37"/>
  <c r="H37"/>
  <c r="J37"/>
  <c r="D38"/>
  <c r="F38"/>
  <c r="H38"/>
  <c r="J38"/>
  <c r="D39"/>
  <c r="F39"/>
  <c r="H39"/>
  <c r="J39"/>
  <c r="D40"/>
  <c r="F40"/>
  <c r="H40"/>
  <c r="J40"/>
  <c r="D9"/>
  <c r="F9"/>
  <c r="H9"/>
  <c r="J9"/>
  <c r="D10"/>
  <c r="F10"/>
  <c r="H10"/>
  <c r="J10"/>
  <c r="D11"/>
  <c r="F11"/>
  <c r="H11"/>
  <c r="J11"/>
  <c r="D12"/>
  <c r="F12"/>
  <c r="H12"/>
  <c r="J12"/>
  <c r="D13"/>
  <c r="F13"/>
  <c r="H13"/>
  <c r="J13"/>
  <c r="D14"/>
  <c r="F14"/>
  <c r="H14"/>
  <c r="J14"/>
  <c r="D15"/>
  <c r="F15"/>
  <c r="H15"/>
  <c r="J15"/>
  <c r="D16"/>
  <c r="F16"/>
  <c r="H16"/>
  <c r="J16"/>
  <c r="D17"/>
  <c r="F17"/>
  <c r="H17"/>
  <c r="J17"/>
  <c r="D18"/>
  <c r="F18"/>
  <c r="H18"/>
  <c r="J18"/>
  <c r="D19"/>
  <c r="F19"/>
  <c r="H19"/>
  <c r="J19"/>
  <c r="D20"/>
  <c r="F20"/>
  <c r="H20"/>
  <c r="J20"/>
  <c r="D21"/>
  <c r="F21"/>
  <c r="H21"/>
  <c r="J21"/>
  <c r="D22"/>
  <c r="F22"/>
  <c r="H22"/>
  <c r="J22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N55"/>
  <c r="N56"/>
  <c r="N57"/>
  <c r="N58"/>
  <c r="N59"/>
  <c r="N60"/>
  <c r="N61"/>
  <c r="N62"/>
  <c r="N63"/>
  <c r="N64"/>
  <c r="M55"/>
  <c r="M56"/>
  <c r="M57"/>
  <c r="M58"/>
  <c r="M59"/>
  <c r="M60"/>
  <c r="M61"/>
  <c r="M62"/>
  <c r="M63"/>
  <c r="M64"/>
  <c r="M65"/>
  <c r="M66"/>
  <c r="L55"/>
  <c r="O55" s="1"/>
  <c r="L56"/>
  <c r="L57"/>
  <c r="L58"/>
  <c r="L59"/>
  <c r="O59" s="1"/>
  <c r="L60"/>
  <c r="L61"/>
  <c r="L62"/>
  <c r="L63"/>
  <c r="O63" s="1"/>
  <c r="L64"/>
  <c r="L65"/>
  <c r="L66"/>
  <c r="L67"/>
  <c r="L68"/>
  <c r="L69"/>
  <c r="N73"/>
  <c r="M73"/>
  <c r="L73"/>
  <c r="N72"/>
  <c r="M72"/>
  <c r="L72"/>
  <c r="J72"/>
  <c r="H72"/>
  <c r="F72"/>
  <c r="D72"/>
  <c r="N71"/>
  <c r="M71"/>
  <c r="L71"/>
  <c r="J71"/>
  <c r="H71"/>
  <c r="F71"/>
  <c r="D71"/>
  <c r="N70"/>
  <c r="M70"/>
  <c r="L70"/>
  <c r="J70"/>
  <c r="H70"/>
  <c r="F70"/>
  <c r="D70"/>
  <c r="N69"/>
  <c r="M69"/>
  <c r="J69"/>
  <c r="H69"/>
  <c r="F69"/>
  <c r="D69"/>
  <c r="N68"/>
  <c r="M68"/>
  <c r="J68"/>
  <c r="H68"/>
  <c r="F68"/>
  <c r="D68"/>
  <c r="N67"/>
  <c r="M67"/>
  <c r="J67"/>
  <c r="H67"/>
  <c r="F67"/>
  <c r="D67"/>
  <c r="N66"/>
  <c r="J66"/>
  <c r="H66"/>
  <c r="F66"/>
  <c r="D66"/>
  <c r="N65"/>
  <c r="J65"/>
  <c r="H65"/>
  <c r="F65"/>
  <c r="D65"/>
  <c r="N54"/>
  <c r="M54"/>
  <c r="L54"/>
  <c r="J54"/>
  <c r="H54"/>
  <c r="F54"/>
  <c r="D54"/>
  <c r="N53"/>
  <c r="M53"/>
  <c r="L53"/>
  <c r="J53"/>
  <c r="H53"/>
  <c r="F53"/>
  <c r="D53"/>
  <c r="N50"/>
  <c r="M50"/>
  <c r="L50"/>
  <c r="N49"/>
  <c r="M49"/>
  <c r="L49"/>
  <c r="J49"/>
  <c r="H49"/>
  <c r="F49"/>
  <c r="D49"/>
  <c r="N48"/>
  <c r="M48"/>
  <c r="L48"/>
  <c r="J48"/>
  <c r="H48"/>
  <c r="F48"/>
  <c r="D48"/>
  <c r="N47"/>
  <c r="M47"/>
  <c r="L47"/>
  <c r="J47"/>
  <c r="H47"/>
  <c r="F47"/>
  <c r="D47"/>
  <c r="H46"/>
  <c r="F46"/>
  <c r="N43"/>
  <c r="M43"/>
  <c r="L43"/>
  <c r="J43"/>
  <c r="H43"/>
  <c r="F43"/>
  <c r="D43"/>
  <c r="N42"/>
  <c r="M42"/>
  <c r="L42"/>
  <c r="J42"/>
  <c r="H42"/>
  <c r="F42"/>
  <c r="D42"/>
  <c r="N41"/>
  <c r="M41"/>
  <c r="L41"/>
  <c r="J41"/>
  <c r="H41"/>
  <c r="F41"/>
  <c r="D41"/>
  <c r="N31"/>
  <c r="M31"/>
  <c r="L31"/>
  <c r="J31"/>
  <c r="H31"/>
  <c r="F31"/>
  <c r="D31"/>
  <c r="N30"/>
  <c r="M30"/>
  <c r="L30"/>
  <c r="J30"/>
  <c r="H30"/>
  <c r="H50" s="1"/>
  <c r="F30"/>
  <c r="D30"/>
  <c r="N27"/>
  <c r="M27"/>
  <c r="L27"/>
  <c r="N26"/>
  <c r="M26"/>
  <c r="L26"/>
  <c r="J26"/>
  <c r="H26"/>
  <c r="F26"/>
  <c r="D26"/>
  <c r="N25"/>
  <c r="M25"/>
  <c r="L25"/>
  <c r="J25"/>
  <c r="H25"/>
  <c r="F25"/>
  <c r="D25"/>
  <c r="N24"/>
  <c r="M24"/>
  <c r="L24"/>
  <c r="J24"/>
  <c r="H24"/>
  <c r="F24"/>
  <c r="D24"/>
  <c r="N23"/>
  <c r="M23"/>
  <c r="L23"/>
  <c r="J23"/>
  <c r="H23"/>
  <c r="F23"/>
  <c r="D23"/>
  <c r="N8"/>
  <c r="M8"/>
  <c r="L8"/>
  <c r="J8"/>
  <c r="H8"/>
  <c r="F8"/>
  <c r="D8"/>
  <c r="N7"/>
  <c r="M7"/>
  <c r="L7"/>
  <c r="J7"/>
  <c r="H7"/>
  <c r="F7"/>
  <c r="F27" s="1"/>
  <c r="D7"/>
  <c r="O5"/>
  <c r="D50" l="1"/>
  <c r="D73"/>
  <c r="J73"/>
  <c r="O64"/>
  <c r="O60"/>
  <c r="F73"/>
  <c r="D27"/>
  <c r="H73"/>
  <c r="O67"/>
  <c r="J50"/>
  <c r="F50"/>
  <c r="O44"/>
  <c r="O46"/>
  <c r="H27"/>
  <c r="J27"/>
  <c r="O45"/>
  <c r="O69"/>
  <c r="O66"/>
  <c r="O62"/>
  <c r="O65"/>
  <c r="O61"/>
  <c r="O57"/>
  <c r="O71"/>
  <c r="O73"/>
  <c r="O38"/>
  <c r="O34"/>
  <c r="O50"/>
  <c r="O19"/>
  <c r="O15"/>
  <c r="O11"/>
  <c r="O21"/>
  <c r="O17"/>
  <c r="O13"/>
  <c r="O9"/>
  <c r="O22"/>
  <c r="O18"/>
  <c r="O14"/>
  <c r="O10"/>
  <c r="O20"/>
  <c r="O16"/>
  <c r="O12"/>
  <c r="O68"/>
  <c r="O42"/>
  <c r="O48"/>
  <c r="O54"/>
  <c r="O31"/>
  <c r="O58"/>
  <c r="O30"/>
  <c r="O43"/>
  <c r="O49"/>
  <c r="O70"/>
  <c r="O56"/>
  <c r="O8"/>
  <c r="O26"/>
  <c r="O41"/>
  <c r="O47"/>
  <c r="O53"/>
  <c r="O72"/>
  <c r="O39"/>
  <c r="O35"/>
  <c r="O40"/>
  <c r="O36"/>
  <c r="O32"/>
  <c r="O37"/>
  <c r="O33"/>
  <c r="O7"/>
  <c r="O25"/>
  <c r="O24"/>
  <c r="O23"/>
  <c r="O27"/>
</calcChain>
</file>

<file path=xl/sharedStrings.xml><?xml version="1.0" encoding="utf-8"?>
<sst xmlns="http://schemas.openxmlformats.org/spreadsheetml/2006/main" count="1392" uniqueCount="295">
  <si>
    <t>Чай с сахаром и лимоном, 200/11</t>
  </si>
  <si>
    <t>Какао на молоке, 200/11</t>
  </si>
  <si>
    <t>Обед</t>
  </si>
  <si>
    <t>Полдник</t>
  </si>
  <si>
    <t>Чай с молоком, 200/11</t>
  </si>
  <si>
    <t>Булочка с изюмом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</si>
  <si>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</si>
  <si>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</si>
  <si>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</si>
  <si>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</si>
  <si>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</si>
  <si>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</si>
  <si>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</si>
  <si>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</si>
  <si>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</si>
  <si>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</si>
  <si>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</si>
  <si>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</si>
  <si>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</si>
  <si>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</si>
  <si>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</si>
  <si>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</si>
  <si>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</si>
  <si>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</si>
  <si>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</si>
  <si>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</si>
  <si>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</si>
  <si>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</si>
  <si>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</si>
  <si>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</si>
  <si>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</si>
  <si>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</si>
  <si>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</si>
  <si>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Компот из сухофруктов, 200/11</t>
  </si>
  <si>
    <t>Итого за Обед</t>
  </si>
  <si>
    <t>Итого за день</t>
  </si>
  <si>
    <t>вторник</t>
  </si>
  <si>
    <t>Груша</t>
  </si>
  <si>
    <t>среда</t>
  </si>
  <si>
    <t>Чай с шиповником, 200/11</t>
  </si>
  <si>
    <t>Компот из черной смородины, 200/11</t>
  </si>
  <si>
    <t>четверг</t>
  </si>
  <si>
    <t>Напиток из шиповника, 200/11</t>
  </si>
  <si>
    <t>пятница</t>
  </si>
  <si>
    <t>Чай ягодный, 200/11</t>
  </si>
  <si>
    <t>Компот из кураги, 200/11</t>
  </si>
  <si>
    <t>Виноград</t>
  </si>
  <si>
    <t>Напиток витаминный, 200/11</t>
  </si>
  <si>
    <t>Компот из вишни, 200/11</t>
  </si>
  <si>
    <t>Бутерброд с маслом сливочным и красной икрой</t>
  </si>
  <si>
    <t>Круассан с сыром</t>
  </si>
  <si>
    <t>Среднее значение</t>
  </si>
  <si>
    <t xml:space="preserve">Выполнение СанПиН, % от суточной нормы </t>
  </si>
  <si>
    <t xml:space="preserve">Возрастная группа </t>
  </si>
  <si>
    <t>7-11 лет</t>
  </si>
  <si>
    <t>Сезон</t>
  </si>
  <si>
    <t>Итого за Полдник</t>
  </si>
  <si>
    <t>Суточная потребность для райнов Крайнего Севера и приравненных к ним местностей (без учета тепловых потерь) для возрастной категории 7-11 лет в осенне-зимне-весенний период</t>
  </si>
  <si>
    <t>Белки, г</t>
  </si>
  <si>
    <t>Жиры, г</t>
  </si>
  <si>
    <t>Углеводы, г</t>
  </si>
  <si>
    <t>Энергетическая ценность, Ккал</t>
  </si>
  <si>
    <t>Соотношение доли макронутриентов в калорийности рациона исходя из требований профилактической медицины</t>
  </si>
  <si>
    <t>Белки, %</t>
  </si>
  <si>
    <t>Жиры,%</t>
  </si>
  <si>
    <t>Углеводы, %</t>
  </si>
  <si>
    <t>Энергетическая ценность,</t>
  </si>
  <si>
    <t>Показатели содержания  и соотношения пищевых веществ в рационе ЗАВТРАКОВ (оптимальное содержание 20-25% от суточного рациона)</t>
  </si>
  <si>
    <t>грамм</t>
  </si>
  <si>
    <t>%</t>
  </si>
  <si>
    <t>Ккал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</si>
  <si>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</si>
  <si>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</si>
  <si>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</si>
  <si>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</si>
  <si>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</si>
  <si>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</si>
  <si>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</si>
  <si>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</si>
  <si>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</si>
  <si>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</si>
  <si>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среднее</t>
  </si>
  <si>
    <t>Показатели содержания  и соотношения пищевых веществ в рационе ОБЕДОВ (оптимальное содержание 30-35% от суточного рациона)</t>
  </si>
  <si>
    <t>Показатели содержания  и соотношения пищевых веществ в рационе ПОЛДНИКОВ (оптимальное содержание 10-15% от суточного рациона)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</si>
  <si>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</si>
  <si>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</si>
  <si>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</si>
  <si>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</si>
  <si>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</si>
  <si>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</si>
  <si>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</si>
  <si>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</si>
  <si>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</si>
  <si>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</si>
  <si>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Яйцо вареное</t>
  </si>
  <si>
    <t>Каша жидкая молочная из овсяных хлопьев " Геркулес" с ягодами, 200/5/5/10</t>
  </si>
  <si>
    <t>Каша вязкая молочная из смеси круп, 200/5/5</t>
  </si>
  <si>
    <t>Каша вязкая молочная из рисовой крупы, 200/5/5</t>
  </si>
  <si>
    <t>Каша вязкая молочная из пшеничной крупы с ягодами, 200/5/5/10</t>
  </si>
  <si>
    <t>Хлопья кукурузные с молоком</t>
  </si>
  <si>
    <t>Плов с отварной птицей, 90/150</t>
  </si>
  <si>
    <t>Рассольник ленинградский (крупа перловая) с говядиной, 200/10</t>
  </si>
  <si>
    <t>Суп картофельный с мясными фрикадельками,  200/20</t>
  </si>
  <si>
    <t>Суп картофельный с рыбными фрикадельками, 200/20</t>
  </si>
  <si>
    <t>Суп картофельный с макаронами с говядиной, 200/10</t>
  </si>
  <si>
    <t>Морс из брусники, 200/11</t>
  </si>
  <si>
    <t>Рагу из овощей с курицей, 240</t>
  </si>
  <si>
    <t>Банан</t>
  </si>
  <si>
    <t>1 905</t>
  </si>
  <si>
    <t>1 830</t>
  </si>
  <si>
    <t>Ряженка 2,5%</t>
  </si>
  <si>
    <t>Хлеб пшеничный</t>
  </si>
  <si>
    <t>Киви</t>
  </si>
  <si>
    <t>Винегрет с сельдью</t>
  </si>
  <si>
    <t>Суп из овощей с курицей со сметаной, 200/15/10</t>
  </si>
  <si>
    <t>99/М/ССЖ</t>
  </si>
  <si>
    <t>Бефстроганов из говядины</t>
  </si>
  <si>
    <t>Хлеб ржано-пшеничный</t>
  </si>
  <si>
    <t>Апельсин</t>
  </si>
  <si>
    <t>Блинчики с молоком сгущенным</t>
  </si>
  <si>
    <t>Запеканка из творога с соусом ягодным, 150/30</t>
  </si>
  <si>
    <t>Булочка с маком</t>
  </si>
  <si>
    <t>Салат из цветной капусты, помидоров и зелени</t>
  </si>
  <si>
    <t>Рассольник ленинградский (крупа перловая) с говядиной отварной, 200/10</t>
  </si>
  <si>
    <t>Запеканка картофельная с субпродуктами с соусом сметанно-томатным, 240/30</t>
  </si>
  <si>
    <t>Сок фруктовый</t>
  </si>
  <si>
    <t>Пирожок с мясом и рисом</t>
  </si>
  <si>
    <t>Котлета Морячок с соусом сметанным, 90/30</t>
  </si>
  <si>
    <t>Картофель отварной</t>
  </si>
  <si>
    <t>Борщ с капустой и картофелем с курицей со сметаной, 200/15/10</t>
  </si>
  <si>
    <t>Пельмени мясные отварные с маслом, 240/5</t>
  </si>
  <si>
    <t>Пудинг творожный</t>
  </si>
  <si>
    <t>Йогурт питьевой</t>
  </si>
  <si>
    <t>Омлет натуральный</t>
  </si>
  <si>
    <t>Салат из морской капусты и моркови с яйцом</t>
  </si>
  <si>
    <t>Суп крестьянский с рисом с говядиной со сметаной, 200/10/10</t>
  </si>
  <si>
    <t>Куриное филе в сырном соусе</t>
  </si>
  <si>
    <t>Пита с сыром</t>
  </si>
  <si>
    <t>Биточки из курицы</t>
  </si>
  <si>
    <t>Рагу овощное</t>
  </si>
  <si>
    <t>Салат из свежих помидоров и огурцов</t>
  </si>
  <si>
    <t>Жаркое по-домашнему</t>
  </si>
  <si>
    <t>Булочка сдобная с творогом</t>
  </si>
  <si>
    <t>Снежок</t>
  </si>
  <si>
    <t>Салат картофельный с кальмаром</t>
  </si>
  <si>
    <t>Суп картофельный с бобовыми (горохом) с курицей,  200/15</t>
  </si>
  <si>
    <t>Котлеты домашние с соусом сметанно-томатным, 90/30</t>
  </si>
  <si>
    <t>Пицца Школьная</t>
  </si>
  <si>
    <t>Сырники из творога с молоком сгущенным, 150/30</t>
  </si>
  <si>
    <t>Салат из овощей с кукурузой</t>
  </si>
  <si>
    <t>Макароны отварные</t>
  </si>
  <si>
    <t>Салат из картофеля, кукурузы консервированной, огурца соленого и моркови</t>
  </si>
  <si>
    <t>Блинчики с джемом</t>
  </si>
  <si>
    <t>Варенец</t>
  </si>
  <si>
    <t>Котлета из мяса говядины и печени с соусом сметанно-томатным, 90/30</t>
  </si>
  <si>
    <t>Салат из свежих огурцов</t>
  </si>
  <si>
    <t>Рыба, запеченная в сметанном соусе</t>
  </si>
  <si>
    <t>Картофельное пюре</t>
  </si>
  <si>
    <t>Салат из свеклы с зеленым горошком</t>
  </si>
  <si>
    <t>Бифштекс рубленый с соусом сметанно-томатным, 90/30</t>
  </si>
  <si>
    <t>Ацидофилин</t>
  </si>
  <si>
    <t>Сардельки отварные с маслом сливочным, 90/5</t>
  </si>
  <si>
    <t>Картофель запеченный по-деревенски</t>
  </si>
  <si>
    <t>Салат витаминный /2 вариант/</t>
  </si>
  <si>
    <t>Суп картофельный с бобовыми (фасолью) с говядиной,  200/10</t>
  </si>
  <si>
    <t>Сельдь с картофелем</t>
  </si>
  <si>
    <t>Гуляш из говядины</t>
  </si>
  <si>
    <t>Пудинг из творога (запеченный) с соусом ягодным, 150/30</t>
  </si>
  <si>
    <t>Винегрет с морской капустой</t>
  </si>
  <si>
    <t>Бедро куриное запеченное с маслом сливочным, 90/5</t>
  </si>
  <si>
    <t>Пельмени рыбные с маслом, 240/5</t>
  </si>
  <si>
    <t>Щи зеленые с курицей со сметаной, 200/15/10</t>
  </si>
  <si>
    <t>Плов с говядиной</t>
  </si>
  <si>
    <t>Соус болоньезе</t>
  </si>
  <si>
    <t>Бефстроганов из куриного филе</t>
  </si>
  <si>
    <t>Салат из свежих помидоров и перца сладкого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</si>
  <si>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</si>
  <si>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</si>
  <si>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</si>
  <si>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</si>
  <si>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Рагу из овощей с курицей</t>
  </si>
  <si>
    <t>Котлета рыбная (горбуша) с маслом, 90/5</t>
  </si>
  <si>
    <t>Каша вязкая молочная из гречневой крупы, 200/5/5</t>
  </si>
  <si>
    <t>Борщ с фасолью и картофелем с говядиной со сметаной, 200/10/10</t>
  </si>
  <si>
    <t>Рагу из овощей с говядиной</t>
  </si>
  <si>
    <t>14/М</t>
  </si>
  <si>
    <t>15/М</t>
  </si>
  <si>
    <t>209/М</t>
  </si>
  <si>
    <t>182/М/ССЖ</t>
  </si>
  <si>
    <t>377/М/ССЖ</t>
  </si>
  <si>
    <t>338/М</t>
  </si>
  <si>
    <t>69/М/ССЖ</t>
  </si>
  <si>
    <t>245/М/ССЖ</t>
  </si>
  <si>
    <t>171/М/ССЖ</t>
  </si>
  <si>
    <t>349/М/ССЖ</t>
  </si>
  <si>
    <t>398/М</t>
  </si>
  <si>
    <t>219/М/ССЖ</t>
  </si>
  <si>
    <t>378/М/ССЖ</t>
  </si>
  <si>
    <t>428/М/ССЖ</t>
  </si>
  <si>
    <t>32/М/ССЖ</t>
  </si>
  <si>
    <t>96/М/ССЖ</t>
  </si>
  <si>
    <t>284/М/ССЖ</t>
  </si>
  <si>
    <t>406/М/ССЖ</t>
  </si>
  <si>
    <t>234/М/ССЖ</t>
  </si>
  <si>
    <t>125/М/ССЖ</t>
  </si>
  <si>
    <t>376/М/ССЖ</t>
  </si>
  <si>
    <t>43/М/ССЖ</t>
  </si>
  <si>
    <t>82/М/ССЖ</t>
  </si>
  <si>
    <t>392/М/ССЖ</t>
  </si>
  <si>
    <t>342/М/ССЖ</t>
  </si>
  <si>
    <t>210/М</t>
  </si>
  <si>
    <t>172/М</t>
  </si>
  <si>
    <t>64/К/ССЖ</t>
  </si>
  <si>
    <t>98/М/ССЖ</t>
  </si>
  <si>
    <t>322/К/ССЖ</t>
  </si>
  <si>
    <t>202/М/ССЖ</t>
  </si>
  <si>
    <t>388/М/ССЖ</t>
  </si>
  <si>
    <t>592/К/ССЖ</t>
  </si>
  <si>
    <t>394/М/ССЖ</t>
  </si>
  <si>
    <t>142/М/ССЖ</t>
  </si>
  <si>
    <t>382/М/ССЖ</t>
  </si>
  <si>
    <t>24/М/ССЖ</t>
  </si>
  <si>
    <t>104/М/ССЖ</t>
  </si>
  <si>
    <t>259/М/ССЖ</t>
  </si>
  <si>
    <t>175/М/ССЖ</t>
  </si>
  <si>
    <t>89/М/ССЖ</t>
  </si>
  <si>
    <t>102/М/ССЖ</t>
  </si>
  <si>
    <t>268/М/ССЖ</t>
  </si>
  <si>
    <t>348/М/ССЖ</t>
  </si>
  <si>
    <t>412/М/ССЖ</t>
  </si>
  <si>
    <t>39/М/ССЖ</t>
  </si>
  <si>
    <t>106/М/ССЖ</t>
  </si>
  <si>
    <t>291/М/ССЖ</t>
  </si>
  <si>
    <t>398/М/ССЖ</t>
  </si>
  <si>
    <t>20/М/ССЖ</t>
  </si>
  <si>
    <t>232/М/ССЖ</t>
  </si>
  <si>
    <t>128/М/ССЖ</t>
  </si>
  <si>
    <t>174/М/ССЖ</t>
  </si>
  <si>
    <t>53/М/ССЖ</t>
  </si>
  <si>
    <t>266/М/ССЖ</t>
  </si>
  <si>
    <t>222/М/ССЖ</t>
  </si>
  <si>
    <t>243/М</t>
  </si>
  <si>
    <t>147/М/ССЖ</t>
  </si>
  <si>
    <t>49/М/ССЖ</t>
  </si>
  <si>
    <t>289/М/ССЖ</t>
  </si>
  <si>
    <t>3/М</t>
  </si>
  <si>
    <t>173/М/ССЖ</t>
  </si>
  <si>
    <t>77/М</t>
  </si>
  <si>
    <t>260/М/ССЖ</t>
  </si>
  <si>
    <t>69/М</t>
  </si>
  <si>
    <t>293/М/ССЖ</t>
  </si>
  <si>
    <t>294/М/ССЖ</t>
  </si>
  <si>
    <t>265/М/ССЖ</t>
  </si>
  <si>
    <t>256/М/ССЖ</t>
  </si>
  <si>
    <t>421/М/ССЖ</t>
  </si>
  <si>
    <t>37/М/ССЖ</t>
  </si>
  <si>
    <t>251/М/ССЖ</t>
  </si>
  <si>
    <t>459/М/ССЖ</t>
  </si>
  <si>
    <t>84/М/ССЖ</t>
  </si>
  <si>
    <t>263/М/ССЖ</t>
  </si>
  <si>
    <t>1 920</t>
  </si>
  <si>
    <t>1 895</t>
  </si>
  <si>
    <t>1 875</t>
  </si>
  <si>
    <t>1 885</t>
  </si>
  <si>
    <t>11 935</t>
  </si>
  <si>
    <t>1 630,39</t>
  </si>
  <si>
    <t>12 865,90</t>
  </si>
  <si>
    <t>6 930,57</t>
  </si>
  <si>
    <t>5 692,39</t>
  </si>
  <si>
    <t>7 922,08</t>
  </si>
  <si>
    <t>1 837,17</t>
  </si>
  <si>
    <t>1 880</t>
  </si>
  <si>
    <t>осенне-зимне-весенний</t>
  </si>
  <si>
    <t>ПНЖК Омега-3</t>
  </si>
  <si>
    <t>в т.ч. белки жив.происх</t>
  </si>
  <si>
    <t>Белки</t>
  </si>
  <si>
    <t>Жиры</t>
  </si>
  <si>
    <t>Углеводы</t>
  </si>
  <si>
    <t>Холестерин</t>
  </si>
  <si>
    <t>не менее 60%</t>
  </si>
  <si>
    <t>Наименование показателей</t>
  </si>
  <si>
    <t>Выполнение нормативов для Крайнего Севера, % от суточной нормы</t>
  </si>
  <si>
    <t xml:space="preserve">Итого за: Завтраки </t>
  </si>
  <si>
    <t>Итого за: Обеды</t>
  </si>
  <si>
    <t>Итого за: Полдники</t>
  </si>
  <si>
    <t>Итого за завтраки, обеды, полдники</t>
  </si>
  <si>
    <t>Среднее значение завтраков, обедов, полдников</t>
  </si>
  <si>
    <t>Суточная норма СанПиН 2.3./2.4 3590-20 возрастная категория 7-11 лет</t>
  </si>
  <si>
    <t>Суточная норма для пришлого (европейского) насления  Крайнего Севера возрастная категория 7-11 лет</t>
  </si>
  <si>
    <t>Приложение № 4</t>
  </si>
  <si>
    <t>Показатели химико-энергетических характеристик типового 20-ти дневного меню основного (организованного) питания для  муниципальных общеобразовательных организаций Петропавловск-Камчатского городского округа (возрастная категория 7 - 11 лет)</t>
  </si>
  <si>
    <t>Суточная потребность для районов Крайнего Севера и приравненных к ним местностей (без учета тепловых потерь) для возрастной категории 7-11 лет в осенне-зимне-весенний период</t>
  </si>
  <si>
    <t>Приложение № 1</t>
  </si>
  <si>
    <t>Типовое 20-ти дневное меню основного (организованного) питания для обучающихся муниципальных общеобразовательных организаций Петропавловск-Камчатского городского округа</t>
  </si>
  <si>
    <t>Приложение № 2</t>
  </si>
</sst>
</file>

<file path=xl/styles.xml><?xml version="1.0" encoding="utf-8"?>
<styleSheet xmlns="http://schemas.openxmlformats.org/spreadsheetml/2006/main">
  <numFmts count="3">
    <numFmt numFmtId="164" formatCode="_-* #,##0.00\ _₽_-;\-* #,##0.00\ _₽_-;_-* \-??\ _₽_-;_-@_-"/>
    <numFmt numFmtId="165" formatCode="0.0"/>
    <numFmt numFmtId="166" formatCode="0&quot;%&quot;"/>
  </numFmts>
  <fonts count="1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10"/>
      <color rgb="FF000000"/>
      <name val="Times New Roman"/>
      <family val="1"/>
      <charset val="204"/>
    </font>
    <font>
      <b/>
      <sz val="8"/>
      <name val="Arial"/>
      <family val="2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9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3" fillId="0" borderId="0" applyBorder="0" applyProtection="0"/>
  </cellStyleXfs>
  <cellXfs count="153">
    <xf numFmtId="0" fontId="0" fillId="0" borderId="0" xfId="0"/>
    <xf numFmtId="0" fontId="13" fillId="0" borderId="0" xfId="0" applyFont="1" applyFill="1"/>
    <xf numFmtId="0" fontId="8" fillId="0" borderId="0" xfId="0" applyFont="1" applyFill="1"/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center" vertical="center"/>
    </xf>
    <xf numFmtId="0" fontId="11" fillId="2" borderId="0" xfId="4" applyFont="1" applyFill="1" applyAlignment="1">
      <alignment vertical="center"/>
    </xf>
    <xf numFmtId="0" fontId="11" fillId="2" borderId="0" xfId="4" applyFont="1" applyFill="1" applyAlignment="1">
      <alignment horizontal="right" vertical="center"/>
    </xf>
    <xf numFmtId="0" fontId="11" fillId="2" borderId="4" xfId="4" applyFont="1" applyFill="1" applyBorder="1" applyAlignment="1">
      <alignment horizontal="center" vertical="center" wrapText="1"/>
    </xf>
    <xf numFmtId="0" fontId="14" fillId="2" borderId="4" xfId="4" applyFont="1" applyFill="1" applyBorder="1" applyAlignment="1">
      <alignment horizontal="center" vertical="center"/>
    </xf>
    <xf numFmtId="0" fontId="11" fillId="2" borderId="4" xfId="4" applyFont="1" applyFill="1" applyBorder="1" applyAlignment="1">
      <alignment vertical="center"/>
    </xf>
    <xf numFmtId="0" fontId="11" fillId="2" borderId="4" xfId="4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/>
    </xf>
    <xf numFmtId="9" fontId="11" fillId="2" borderId="4" xfId="15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>
      <alignment horizontal="center"/>
    </xf>
    <xf numFmtId="9" fontId="11" fillId="2" borderId="4" xfId="4" applyNumberFormat="1" applyFont="1" applyFill="1" applyBorder="1" applyAlignment="1">
      <alignment vertical="center"/>
    </xf>
    <xf numFmtId="0" fontId="14" fillId="2" borderId="4" xfId="4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horizontal="center"/>
    </xf>
    <xf numFmtId="9" fontId="14" fillId="2" borderId="4" xfId="15" applyFont="1" applyFill="1" applyBorder="1" applyAlignment="1" applyProtection="1">
      <alignment vertical="center"/>
    </xf>
    <xf numFmtId="9" fontId="14" fillId="0" borderId="4" xfId="15" applyNumberFormat="1" applyFont="1" applyFill="1" applyBorder="1" applyAlignment="1" applyProtection="1">
      <alignment vertical="center"/>
    </xf>
    <xf numFmtId="0" fontId="14" fillId="2" borderId="0" xfId="4" applyFont="1" applyFill="1" applyAlignment="1">
      <alignment vertical="center"/>
    </xf>
    <xf numFmtId="9" fontId="14" fillId="2" borderId="4" xfId="4" applyNumberFormat="1" applyFont="1" applyFill="1" applyBorder="1" applyAlignment="1">
      <alignment vertical="center"/>
    </xf>
    <xf numFmtId="0" fontId="5" fillId="2" borderId="0" xfId="6" applyFont="1" applyFill="1" applyBorder="1" applyAlignment="1">
      <alignment horizontal="left" vertical="center"/>
    </xf>
    <xf numFmtId="0" fontId="15" fillId="2" borderId="0" xfId="6" applyFont="1" applyFill="1" applyBorder="1" applyAlignment="1">
      <alignment horizontal="left" vertical="center"/>
    </xf>
    <xf numFmtId="0" fontId="16" fillId="0" borderId="0" xfId="0" applyFont="1"/>
    <xf numFmtId="1" fontId="8" fillId="0" borderId="4" xfId="20" applyNumberFormat="1" applyFont="1" applyBorder="1" applyAlignment="1">
      <alignment horizontal="center"/>
    </xf>
    <xf numFmtId="1" fontId="8" fillId="0" borderId="4" xfId="20" applyNumberFormat="1" applyFont="1" applyBorder="1" applyAlignment="1">
      <alignment horizontal="center" vertical="top"/>
    </xf>
    <xf numFmtId="0" fontId="8" fillId="0" borderId="4" xfId="20" applyNumberFormat="1" applyFont="1" applyBorder="1" applyAlignment="1">
      <alignment vertical="top" wrapText="1"/>
    </xf>
    <xf numFmtId="2" fontId="8" fillId="0" borderId="4" xfId="20" applyNumberFormat="1" applyFont="1" applyBorder="1" applyAlignment="1">
      <alignment horizontal="center" vertical="top"/>
    </xf>
    <xf numFmtId="165" fontId="8" fillId="0" borderId="4" xfId="20" applyNumberFormat="1" applyFont="1" applyBorder="1" applyAlignment="1">
      <alignment horizontal="center" vertical="top"/>
    </xf>
    <xf numFmtId="0" fontId="8" fillId="0" borderId="4" xfId="20" applyNumberFormat="1" applyFont="1" applyBorder="1" applyAlignment="1">
      <alignment horizontal="center" vertical="top"/>
    </xf>
    <xf numFmtId="3" fontId="8" fillId="0" borderId="4" xfId="20" applyNumberFormat="1" applyFont="1" applyBorder="1" applyAlignment="1">
      <alignment horizontal="center"/>
    </xf>
    <xf numFmtId="0" fontId="8" fillId="0" borderId="0" xfId="20" applyNumberFormat="1" applyFont="1" applyFill="1"/>
    <xf numFmtId="0" fontId="9" fillId="0" borderId="9" xfId="20" applyFont="1" applyBorder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" fontId="8" fillId="0" borderId="4" xfId="20" applyNumberFormat="1" applyFont="1" applyBorder="1" applyAlignment="1">
      <alignment horizontal="center" vertical="center"/>
    </xf>
    <xf numFmtId="2" fontId="8" fillId="0" borderId="4" xfId="20" applyNumberFormat="1" applyFont="1" applyBorder="1" applyAlignment="1">
      <alignment horizontal="center" vertical="center"/>
    </xf>
    <xf numFmtId="3" fontId="8" fillId="0" borderId="4" xfId="20" applyNumberFormat="1" applyFont="1" applyBorder="1" applyAlignment="1">
      <alignment horizontal="center" vertical="center"/>
    </xf>
    <xf numFmtId="165" fontId="8" fillId="0" borderId="4" xfId="20" applyNumberFormat="1" applyFont="1" applyBorder="1" applyAlignment="1">
      <alignment horizontal="center" vertical="center"/>
    </xf>
    <xf numFmtId="0" fontId="9" fillId="0" borderId="8" xfId="20" applyFont="1" applyBorder="1" applyAlignment="1">
      <alignment vertical="center"/>
    </xf>
    <xf numFmtId="0" fontId="8" fillId="0" borderId="4" xfId="20" applyNumberFormat="1" applyFont="1" applyBorder="1" applyAlignment="1">
      <alignment horizontal="center" vertical="center"/>
    </xf>
    <xf numFmtId="4" fontId="8" fillId="0" borderId="4" xfId="2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4" xfId="20" applyNumberFormat="1" applyFont="1" applyBorder="1" applyAlignment="1">
      <alignment horizontal="center" vertical="center" wrapText="1"/>
    </xf>
    <xf numFmtId="0" fontId="14" fillId="2" borderId="4" xfId="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2" fontId="8" fillId="0" borderId="11" xfId="20" applyNumberFormat="1" applyFont="1" applyFill="1" applyBorder="1" applyAlignment="1">
      <alignment horizontal="center" vertical="center" wrapText="1"/>
    </xf>
    <xf numFmtId="9" fontId="8" fillId="0" borderId="11" xfId="19" applyFont="1" applyFill="1" applyBorder="1" applyAlignment="1">
      <alignment horizontal="center"/>
    </xf>
    <xf numFmtId="0" fontId="8" fillId="0" borderId="13" xfId="20" applyNumberFormat="1" applyFont="1" applyFill="1" applyBorder="1" applyAlignment="1">
      <alignment horizontal="center" vertical="top"/>
    </xf>
    <xf numFmtId="2" fontId="8" fillId="0" borderId="13" xfId="20" applyNumberFormat="1" applyFont="1" applyFill="1" applyBorder="1" applyAlignment="1">
      <alignment horizontal="center" vertical="center" wrapText="1"/>
    </xf>
    <xf numFmtId="1" fontId="8" fillId="0" borderId="13" xfId="20" applyNumberFormat="1" applyFont="1" applyFill="1" applyBorder="1" applyAlignment="1">
      <alignment horizontal="center" vertical="center"/>
    </xf>
    <xf numFmtId="166" fontId="8" fillId="0" borderId="13" xfId="22" applyNumberFormat="1" applyFont="1" applyFill="1" applyBorder="1" applyAlignment="1">
      <alignment horizontal="center"/>
    </xf>
    <xf numFmtId="9" fontId="8" fillId="0" borderId="13" xfId="19" applyFont="1" applyFill="1" applyBorder="1" applyAlignment="1">
      <alignment horizontal="center"/>
    </xf>
    <xf numFmtId="2" fontId="8" fillId="0" borderId="13" xfId="22" applyNumberFormat="1" applyFont="1" applyFill="1" applyBorder="1" applyAlignment="1">
      <alignment horizontal="center" vertical="center" wrapText="1"/>
    </xf>
    <xf numFmtId="1" fontId="8" fillId="0" borderId="13" xfId="22" applyNumberFormat="1" applyFont="1" applyFill="1" applyBorder="1" applyAlignment="1">
      <alignment horizontal="center" vertical="center"/>
    </xf>
    <xf numFmtId="2" fontId="8" fillId="0" borderId="21" xfId="20" applyNumberFormat="1" applyFont="1" applyFill="1" applyBorder="1" applyAlignment="1">
      <alignment horizontal="center" vertical="center" wrapText="1"/>
    </xf>
    <xf numFmtId="9" fontId="8" fillId="0" borderId="21" xfId="19" applyFont="1" applyFill="1" applyBorder="1" applyAlignment="1">
      <alignment horizontal="center"/>
    </xf>
    <xf numFmtId="3" fontId="8" fillId="0" borderId="5" xfId="20" applyNumberFormat="1" applyFont="1" applyFill="1" applyBorder="1" applyAlignment="1">
      <alignment horizontal="center" vertical="center"/>
    </xf>
    <xf numFmtId="2" fontId="8" fillId="0" borderId="5" xfId="20" applyNumberFormat="1" applyFont="1" applyFill="1" applyBorder="1" applyAlignment="1">
      <alignment horizontal="center" vertical="center" wrapText="1"/>
    </xf>
    <xf numFmtId="4" fontId="8" fillId="0" borderId="5" xfId="20" applyNumberFormat="1" applyFont="1" applyFill="1" applyBorder="1" applyAlignment="1">
      <alignment horizontal="center" vertical="center" wrapText="1"/>
    </xf>
    <xf numFmtId="2" fontId="8" fillId="0" borderId="23" xfId="20" applyNumberFormat="1" applyFont="1" applyFill="1" applyBorder="1" applyAlignment="1">
      <alignment horizontal="center" vertical="center" wrapText="1"/>
    </xf>
    <xf numFmtId="0" fontId="8" fillId="0" borderId="18" xfId="20" applyNumberFormat="1" applyFont="1" applyFill="1" applyBorder="1" applyAlignment="1">
      <alignment horizontal="center" vertical="center" wrapText="1"/>
    </xf>
    <xf numFmtId="3" fontId="8" fillId="0" borderId="15" xfId="22" applyNumberFormat="1" applyFont="1" applyFill="1" applyBorder="1" applyAlignment="1">
      <alignment horizontal="center" vertical="center"/>
    </xf>
    <xf numFmtId="2" fontId="8" fillId="0" borderId="15" xfId="22" applyNumberFormat="1" applyFont="1" applyFill="1" applyBorder="1" applyAlignment="1">
      <alignment horizontal="center" vertical="center" wrapText="1"/>
    </xf>
    <xf numFmtId="4" fontId="8" fillId="0" borderId="15" xfId="22" applyNumberFormat="1" applyFont="1" applyFill="1" applyBorder="1" applyAlignment="1">
      <alignment horizontal="center" vertical="center" wrapText="1"/>
    </xf>
    <xf numFmtId="2" fontId="8" fillId="0" borderId="16" xfId="22" applyNumberFormat="1" applyFont="1" applyFill="1" applyBorder="1" applyAlignment="1">
      <alignment horizontal="center" vertical="center" wrapText="1"/>
    </xf>
    <xf numFmtId="2" fontId="8" fillId="0" borderId="21" xfId="22" applyNumberFormat="1" applyFont="1" applyFill="1" applyBorder="1" applyAlignment="1">
      <alignment horizontal="center" vertical="center" wrapText="1"/>
    </xf>
    <xf numFmtId="3" fontId="8" fillId="0" borderId="15" xfId="20" applyNumberFormat="1" applyFont="1" applyFill="1" applyBorder="1" applyAlignment="1">
      <alignment horizontal="center" vertical="center"/>
    </xf>
    <xf numFmtId="2" fontId="8" fillId="0" borderId="24" xfId="20" applyNumberFormat="1" applyFont="1" applyFill="1" applyBorder="1" applyAlignment="1">
      <alignment horizontal="center" vertical="center" wrapText="1"/>
    </xf>
    <xf numFmtId="4" fontId="8" fillId="0" borderId="24" xfId="20" applyNumberFormat="1" applyFont="1" applyFill="1" applyBorder="1" applyAlignment="1">
      <alignment horizontal="center" vertical="center" wrapText="1"/>
    </xf>
    <xf numFmtId="2" fontId="8" fillId="0" borderId="25" xfId="20" applyNumberFormat="1" applyFont="1" applyFill="1" applyBorder="1" applyAlignment="1">
      <alignment horizontal="center" vertical="center" wrapText="1"/>
    </xf>
    <xf numFmtId="2" fontId="8" fillId="0" borderId="26" xfId="20" applyNumberFormat="1" applyFont="1" applyFill="1" applyBorder="1" applyAlignment="1">
      <alignment horizontal="center" vertical="center" wrapText="1"/>
    </xf>
    <xf numFmtId="9" fontId="8" fillId="0" borderId="26" xfId="19" applyFont="1" applyFill="1" applyBorder="1" applyAlignment="1">
      <alignment horizontal="center"/>
    </xf>
    <xf numFmtId="3" fontId="8" fillId="0" borderId="31" xfId="22" applyNumberFormat="1" applyFont="1" applyFill="1" applyBorder="1" applyAlignment="1">
      <alignment horizontal="center" vertical="center"/>
    </xf>
    <xf numFmtId="9" fontId="8" fillId="0" borderId="32" xfId="19" applyFont="1" applyFill="1" applyBorder="1" applyAlignment="1">
      <alignment horizontal="center" vertical="center" wrapText="1"/>
    </xf>
    <xf numFmtId="0" fontId="8" fillId="0" borderId="2" xfId="20" applyNumberFormat="1" applyFont="1" applyFill="1" applyBorder="1" applyAlignment="1">
      <alignment horizontal="center" vertical="top"/>
    </xf>
    <xf numFmtId="9" fontId="8" fillId="0" borderId="33" xfId="19" applyFont="1" applyFill="1" applyBorder="1" applyAlignment="1">
      <alignment horizontal="center"/>
    </xf>
    <xf numFmtId="3" fontId="8" fillId="0" borderId="34" xfId="22" applyNumberFormat="1" applyFont="1" applyFill="1" applyBorder="1" applyAlignment="1">
      <alignment horizontal="center" vertical="center"/>
    </xf>
    <xf numFmtId="3" fontId="8" fillId="0" borderId="24" xfId="22" applyNumberFormat="1" applyFont="1" applyFill="1" applyBorder="1" applyAlignment="1">
      <alignment horizontal="center" vertical="center" wrapText="1"/>
    </xf>
    <xf numFmtId="1" fontId="8" fillId="0" borderId="24" xfId="22" applyNumberFormat="1" applyFont="1" applyFill="1" applyBorder="1" applyAlignment="1">
      <alignment horizontal="center" vertical="center" wrapText="1"/>
    </xf>
    <xf numFmtId="2" fontId="8" fillId="0" borderId="25" xfId="22" applyNumberFormat="1" applyFont="1" applyFill="1" applyBorder="1" applyAlignment="1">
      <alignment horizontal="center" vertical="center" wrapText="1"/>
    </xf>
    <xf numFmtId="1" fontId="8" fillId="0" borderId="32" xfId="22" applyNumberFormat="1" applyFont="1" applyFill="1" applyBorder="1" applyAlignment="1">
      <alignment horizontal="center" vertical="center" wrapText="1"/>
    </xf>
    <xf numFmtId="3" fontId="8" fillId="0" borderId="32" xfId="22" applyNumberFormat="1" applyFont="1" applyFill="1" applyBorder="1" applyAlignment="1">
      <alignment horizontal="center" vertical="center" wrapText="1"/>
    </xf>
    <xf numFmtId="2" fontId="8" fillId="0" borderId="35" xfId="22" applyNumberFormat="1" applyFont="1" applyFill="1" applyBorder="1" applyAlignment="1">
      <alignment horizontal="center" vertical="center" wrapText="1"/>
    </xf>
    <xf numFmtId="9" fontId="8" fillId="0" borderId="35" xfId="19" applyFont="1" applyFill="1" applyBorder="1" applyAlignment="1">
      <alignment horizontal="center" vertical="center" wrapText="1"/>
    </xf>
    <xf numFmtId="3" fontId="8" fillId="0" borderId="2" xfId="22" applyNumberFormat="1" applyFont="1" applyFill="1" applyBorder="1" applyAlignment="1">
      <alignment horizontal="center" vertical="center"/>
    </xf>
    <xf numFmtId="9" fontId="8" fillId="0" borderId="33" xfId="19" applyFont="1" applyFill="1" applyBorder="1" applyAlignment="1">
      <alignment horizontal="center" vertical="center" wrapText="1"/>
    </xf>
    <xf numFmtId="0" fontId="8" fillId="0" borderId="34" xfId="20" applyNumberFormat="1" applyFont="1" applyFill="1" applyBorder="1" applyAlignment="1">
      <alignment horizontal="center" vertical="top"/>
    </xf>
    <xf numFmtId="0" fontId="8" fillId="0" borderId="22" xfId="20" applyNumberFormat="1" applyFont="1" applyFill="1" applyBorder="1" applyAlignment="1">
      <alignment horizontal="left" vertical="top"/>
    </xf>
    <xf numFmtId="0" fontId="8" fillId="0" borderId="20" xfId="20" applyNumberFormat="1" applyFont="1" applyFill="1" applyBorder="1" applyAlignment="1">
      <alignment horizontal="left" vertical="top"/>
    </xf>
    <xf numFmtId="0" fontId="8" fillId="0" borderId="20" xfId="20" applyNumberFormat="1" applyFont="1" applyFill="1" applyBorder="1" applyAlignment="1">
      <alignment horizontal="left" wrapText="1"/>
    </xf>
    <xf numFmtId="0" fontId="8" fillId="0" borderId="0" xfId="20" applyNumberFormat="1" applyFont="1" applyFill="1" applyAlignment="1">
      <alignment horizontal="left" wrapText="1"/>
    </xf>
    <xf numFmtId="0" fontId="8" fillId="0" borderId="14" xfId="20" applyNumberFormat="1" applyFont="1" applyFill="1" applyBorder="1" applyAlignment="1">
      <alignment horizontal="left" vertical="top"/>
    </xf>
    <xf numFmtId="0" fontId="8" fillId="0" borderId="0" xfId="20" applyNumberFormat="1" applyFont="1" applyFill="1" applyAlignment="1">
      <alignment horizontal="left"/>
    </xf>
    <xf numFmtId="0" fontId="8" fillId="0" borderId="27" xfId="20" applyNumberFormat="1" applyFont="1" applyFill="1" applyBorder="1" applyAlignment="1">
      <alignment horizontal="left" wrapText="1"/>
    </xf>
    <xf numFmtId="0" fontId="8" fillId="0" borderId="10" xfId="20" applyNumberFormat="1" applyFont="1" applyFill="1" applyBorder="1" applyAlignment="1">
      <alignment horizontal="left" wrapText="1"/>
    </xf>
    <xf numFmtId="0" fontId="9" fillId="0" borderId="17" xfId="20" applyNumberFormat="1" applyFont="1" applyFill="1" applyBorder="1" applyAlignment="1">
      <alignment horizontal="left" wrapText="1"/>
    </xf>
    <xf numFmtId="0" fontId="9" fillId="0" borderId="18" xfId="20" applyNumberFormat="1" applyFont="1" applyFill="1" applyBorder="1"/>
    <xf numFmtId="9" fontId="9" fillId="0" borderId="18" xfId="19" applyFont="1" applyFill="1" applyBorder="1" applyAlignment="1">
      <alignment horizontal="center"/>
    </xf>
    <xf numFmtId="9" fontId="9" fillId="0" borderId="19" xfId="19" applyFont="1" applyFill="1" applyBorder="1" applyAlignment="1">
      <alignment horizontal="center"/>
    </xf>
    <xf numFmtId="0" fontId="9" fillId="0" borderId="18" xfId="20" applyNumberFormat="1" applyFont="1" applyFill="1" applyBorder="1" applyAlignment="1">
      <alignment horizontal="center" vertical="top"/>
    </xf>
    <xf numFmtId="0" fontId="9" fillId="0" borderId="28" xfId="20" applyNumberFormat="1" applyFont="1" applyFill="1" applyBorder="1" applyAlignment="1">
      <alignment horizontal="left" wrapText="1"/>
    </xf>
    <xf numFmtId="9" fontId="9" fillId="0" borderId="29" xfId="19" applyFont="1" applyFill="1" applyBorder="1" applyAlignment="1">
      <alignment horizontal="center"/>
    </xf>
    <xf numFmtId="9" fontId="9" fillId="0" borderId="30" xfId="19" applyFont="1" applyFill="1" applyBorder="1" applyAlignment="1">
      <alignment horizontal="center"/>
    </xf>
    <xf numFmtId="3" fontId="9" fillId="0" borderId="36" xfId="22" applyNumberFormat="1" applyFont="1" applyFill="1" applyBorder="1" applyAlignment="1">
      <alignment horizontal="center" vertical="center"/>
    </xf>
    <xf numFmtId="9" fontId="9" fillId="0" borderId="29" xfId="19" applyFont="1" applyFill="1" applyBorder="1" applyAlignment="1">
      <alignment horizontal="center" vertical="center" wrapText="1"/>
    </xf>
    <xf numFmtId="9" fontId="9" fillId="0" borderId="30" xfId="19" applyFont="1" applyFill="1" applyBorder="1" applyAlignment="1">
      <alignment horizontal="center" vertical="center" wrapText="1"/>
    </xf>
    <xf numFmtId="0" fontId="8" fillId="0" borderId="38" xfId="20" applyNumberFormat="1" applyFont="1" applyFill="1" applyBorder="1" applyAlignment="1">
      <alignment horizontal="left" wrapText="1"/>
    </xf>
    <xf numFmtId="1" fontId="8" fillId="0" borderId="34" xfId="20" applyNumberFormat="1" applyFont="1" applyFill="1" applyBorder="1" applyAlignment="1">
      <alignment horizontal="center" vertical="center" wrapText="1"/>
    </xf>
    <xf numFmtId="3" fontId="8" fillId="0" borderId="34" xfId="20" applyNumberFormat="1" applyFont="1" applyFill="1" applyBorder="1" applyAlignment="1">
      <alignment horizontal="center" vertical="center" wrapText="1"/>
    </xf>
    <xf numFmtId="165" fontId="8" fillId="0" borderId="39" xfId="20" applyNumberFormat="1" applyFont="1" applyFill="1" applyBorder="1" applyAlignment="1">
      <alignment horizontal="center" vertical="center" wrapText="1"/>
    </xf>
    <xf numFmtId="0" fontId="9" fillId="0" borderId="37" xfId="20" applyNumberFormat="1" applyFont="1" applyFill="1" applyBorder="1" applyAlignment="1">
      <alignment horizontal="left" wrapText="1"/>
    </xf>
    <xf numFmtId="0" fontId="9" fillId="0" borderId="36" xfId="20" applyNumberFormat="1" applyFont="1" applyFill="1" applyBorder="1" applyAlignment="1">
      <alignment horizontal="center" vertical="top"/>
    </xf>
    <xf numFmtId="1" fontId="9" fillId="0" borderId="36" xfId="20" applyNumberFormat="1" applyFont="1" applyFill="1" applyBorder="1" applyAlignment="1">
      <alignment horizontal="center" vertical="center" wrapText="1"/>
    </xf>
    <xf numFmtId="3" fontId="9" fillId="0" borderId="36" xfId="20" applyNumberFormat="1" applyFont="1" applyFill="1" applyBorder="1" applyAlignment="1">
      <alignment horizontal="center" vertical="center" wrapText="1"/>
    </xf>
    <xf numFmtId="165" fontId="9" fillId="0" borderId="40" xfId="20" applyNumberFormat="1" applyFont="1" applyFill="1" applyBorder="1" applyAlignment="1">
      <alignment horizontal="center" vertical="center" wrapText="1"/>
    </xf>
    <xf numFmtId="0" fontId="8" fillId="0" borderId="1" xfId="20" applyNumberFormat="1" applyFont="1" applyBorder="1" applyAlignment="1">
      <alignment horizontal="center" vertical="center" wrapText="1"/>
    </xf>
    <xf numFmtId="0" fontId="8" fillId="0" borderId="6" xfId="2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4" xfId="20" applyFont="1" applyBorder="1" applyAlignment="1">
      <alignment indent="1"/>
    </xf>
    <xf numFmtId="0" fontId="9" fillId="0" borderId="4" xfId="20" applyFont="1" applyBorder="1"/>
    <xf numFmtId="0" fontId="12" fillId="0" borderId="0" xfId="0" applyNumberFormat="1" applyFont="1" applyFill="1" applyBorder="1" applyAlignment="1">
      <alignment horizontal="center" vertical="center" wrapText="1"/>
    </xf>
    <xf numFmtId="0" fontId="8" fillId="0" borderId="4" xfId="20" applyNumberFormat="1" applyFont="1" applyBorder="1" applyAlignment="1">
      <alignment horizontal="center" vertical="center" wrapText="1"/>
    </xf>
    <xf numFmtId="0" fontId="8" fillId="0" borderId="5" xfId="2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wrapText="1"/>
    </xf>
    <xf numFmtId="0" fontId="8" fillId="0" borderId="16" xfId="20" applyNumberFormat="1" applyFont="1" applyFill="1" applyBorder="1" applyAlignment="1">
      <alignment horizontal="center" vertical="center" wrapText="1"/>
    </xf>
    <xf numFmtId="0" fontId="8" fillId="0" borderId="19" xfId="2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4" xfId="20" applyNumberFormat="1" applyFont="1" applyFill="1" applyBorder="1" applyAlignment="1">
      <alignment horizontal="center" vertical="center" wrapText="1"/>
    </xf>
    <xf numFmtId="0" fontId="8" fillId="0" borderId="17" xfId="20" applyNumberFormat="1" applyFont="1" applyFill="1" applyBorder="1" applyAlignment="1">
      <alignment horizontal="center" vertical="center" wrapText="1"/>
    </xf>
    <xf numFmtId="0" fontId="8" fillId="0" borderId="15" xfId="20" applyNumberFormat="1" applyFont="1" applyFill="1" applyBorder="1" applyAlignment="1">
      <alignment horizontal="center" vertical="center" wrapText="1"/>
    </xf>
    <xf numFmtId="0" fontId="8" fillId="0" borderId="18" xfId="20" applyNumberFormat="1" applyFont="1" applyFill="1" applyBorder="1" applyAlignment="1">
      <alignment horizontal="center" vertical="center" wrapText="1"/>
    </xf>
    <xf numFmtId="0" fontId="14" fillId="2" borderId="4" xfId="4" applyFont="1" applyFill="1" applyBorder="1" applyAlignment="1">
      <alignment horizontal="center" vertical="center"/>
    </xf>
    <xf numFmtId="0" fontId="11" fillId="2" borderId="4" xfId="4" applyFont="1" applyFill="1" applyBorder="1" applyAlignment="1">
      <alignment horizontal="center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/>
    </xf>
  </cellXfs>
  <cellStyles count="24">
    <cellStyle name="Обычный" xfId="0" builtinId="0"/>
    <cellStyle name="Обычный 10" xfId="21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6 2" xfId="12"/>
    <cellStyle name="Обычный 7" xfId="13"/>
    <cellStyle name="Обычный 8" xfId="14"/>
    <cellStyle name="Обычный 9" xfId="1"/>
    <cellStyle name="Обычный_Лист1" xfId="20"/>
    <cellStyle name="Обычный_ХЭХ" xfId="22"/>
    <cellStyle name="Процентный" xfId="19" builtinId="5"/>
    <cellStyle name="Процентный 2" xfId="15"/>
    <cellStyle name="Процентный 3" xfId="16"/>
    <cellStyle name="Процентный 4" xfId="17"/>
    <cellStyle name="Процентный 5" xfId="2"/>
    <cellStyle name="Процентный 6" xfId="23"/>
    <cellStyle name="Финансовый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614"/>
  <sheetViews>
    <sheetView tabSelected="1" view="pageBreakPreview" zoomScaleSheetLayoutView="100" workbookViewId="0">
      <selection activeCell="B14" sqref="B14"/>
    </sheetView>
  </sheetViews>
  <sheetFormatPr defaultColWidth="9.140625" defaultRowHeight="16.5"/>
  <cols>
    <col min="1" max="1" width="19.140625" style="53" customWidth="1"/>
    <col min="2" max="2" width="42.7109375" style="1" customWidth="1"/>
    <col min="3" max="16384" width="9.140625" style="1"/>
  </cols>
  <sheetData>
    <row r="1" spans="1:15" s="2" customFormat="1">
      <c r="A1" s="42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6" t="s">
        <v>292</v>
      </c>
    </row>
    <row r="2" spans="1:15" s="7" customFormat="1">
      <c r="A2" s="138" t="s">
        <v>293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7" customFormat="1">
      <c r="A3" s="43" t="s">
        <v>53</v>
      </c>
      <c r="B3" s="8" t="s">
        <v>54</v>
      </c>
      <c r="C3" s="9"/>
      <c r="D3" s="9"/>
      <c r="E3" s="9"/>
      <c r="F3" s="9"/>
      <c r="G3" s="9"/>
      <c r="H3" s="132"/>
      <c r="I3" s="132"/>
      <c r="J3" s="135"/>
      <c r="K3" s="135"/>
      <c r="L3" s="135"/>
      <c r="M3" s="135"/>
      <c r="N3" s="135"/>
      <c r="O3" s="135"/>
    </row>
    <row r="4" spans="1:15" s="7" customFormat="1">
      <c r="A4" s="43" t="s">
        <v>55</v>
      </c>
      <c r="B4" s="8" t="s">
        <v>272</v>
      </c>
      <c r="C4" s="9"/>
      <c r="D4" s="9"/>
      <c r="E4" s="9"/>
      <c r="F4" s="9"/>
      <c r="G4" s="9"/>
      <c r="H4" s="132"/>
      <c r="I4" s="132"/>
      <c r="J4" s="131"/>
      <c r="K4" s="131"/>
      <c r="L4" s="131"/>
      <c r="M4" s="131"/>
      <c r="N4" s="131"/>
      <c r="O4" s="131"/>
    </row>
    <row r="5" spans="1:15" s="7" customFormat="1">
      <c r="A5" s="44" t="s">
        <v>6</v>
      </c>
      <c r="B5" s="10" t="s">
        <v>7</v>
      </c>
      <c r="C5" s="11"/>
      <c r="D5" s="11"/>
      <c r="E5" s="11"/>
      <c r="F5" s="9"/>
      <c r="G5" s="9"/>
      <c r="H5" s="55"/>
      <c r="I5" s="55"/>
      <c r="J5" s="54"/>
      <c r="K5" s="54"/>
      <c r="L5" s="54"/>
      <c r="M5" s="54"/>
      <c r="N5" s="54"/>
      <c r="O5" s="54"/>
    </row>
    <row r="6" spans="1:15" s="7" customFormat="1">
      <c r="A6" s="45" t="s">
        <v>8</v>
      </c>
      <c r="B6" s="12">
        <v>1</v>
      </c>
      <c r="C6" s="13"/>
      <c r="D6" s="9"/>
      <c r="E6" s="9"/>
      <c r="F6" s="9"/>
      <c r="G6" s="9"/>
      <c r="H6" s="55"/>
      <c r="I6" s="55"/>
      <c r="J6" s="54"/>
      <c r="K6" s="54"/>
      <c r="L6" s="54"/>
      <c r="M6" s="54"/>
      <c r="N6" s="54"/>
      <c r="O6" s="54"/>
    </row>
    <row r="7" spans="1:15">
      <c r="A7" s="129" t="s">
        <v>9</v>
      </c>
      <c r="B7" s="129" t="s">
        <v>10</v>
      </c>
      <c r="C7" s="129" t="s">
        <v>11</v>
      </c>
      <c r="D7" s="136" t="s">
        <v>12</v>
      </c>
      <c r="E7" s="136"/>
      <c r="F7" s="136"/>
      <c r="G7" s="129" t="s">
        <v>13</v>
      </c>
      <c r="H7" s="136" t="s">
        <v>14</v>
      </c>
      <c r="I7" s="136"/>
      <c r="J7" s="136"/>
      <c r="K7" s="136"/>
      <c r="L7" s="136" t="s">
        <v>15</v>
      </c>
      <c r="M7" s="136"/>
      <c r="N7" s="136"/>
      <c r="O7" s="136"/>
    </row>
    <row r="8" spans="1:15">
      <c r="A8" s="137"/>
      <c r="B8" s="130"/>
      <c r="C8" s="137"/>
      <c r="D8" s="56" t="s">
        <v>16</v>
      </c>
      <c r="E8" s="56" t="s">
        <v>17</v>
      </c>
      <c r="F8" s="56" t="s">
        <v>18</v>
      </c>
      <c r="G8" s="137"/>
      <c r="H8" s="56" t="s">
        <v>19</v>
      </c>
      <c r="I8" s="56" t="s">
        <v>20</v>
      </c>
      <c r="J8" s="56" t="s">
        <v>21</v>
      </c>
      <c r="K8" s="56" t="s">
        <v>22</v>
      </c>
      <c r="L8" s="56" t="s">
        <v>23</v>
      </c>
      <c r="M8" s="56" t="s">
        <v>24</v>
      </c>
      <c r="N8" s="56" t="s">
        <v>25</v>
      </c>
      <c r="O8" s="56" t="s">
        <v>26</v>
      </c>
    </row>
    <row r="9" spans="1:15">
      <c r="A9" s="46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</row>
    <row r="10" spans="1:15">
      <c r="A10" s="133" t="s">
        <v>27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  <row r="11" spans="1:15">
      <c r="A11" s="46" t="s">
        <v>185</v>
      </c>
      <c r="B11" s="35" t="s">
        <v>28</v>
      </c>
      <c r="C11" s="34">
        <v>10</v>
      </c>
      <c r="D11" s="36">
        <v>0.08</v>
      </c>
      <c r="E11" s="36">
        <v>7.25</v>
      </c>
      <c r="F11" s="36">
        <v>0.13</v>
      </c>
      <c r="G11" s="37">
        <v>66.099999999999994</v>
      </c>
      <c r="H11" s="38"/>
      <c r="I11" s="38"/>
      <c r="J11" s="34">
        <v>45</v>
      </c>
      <c r="K11" s="37">
        <v>0.1</v>
      </c>
      <c r="L11" s="37">
        <v>2.4</v>
      </c>
      <c r="M11" s="34">
        <v>3</v>
      </c>
      <c r="N11" s="36">
        <v>0.05</v>
      </c>
      <c r="O11" s="36">
        <v>0.02</v>
      </c>
    </row>
    <row r="12" spans="1:15">
      <c r="A12" s="46" t="s">
        <v>186</v>
      </c>
      <c r="B12" s="35" t="s">
        <v>29</v>
      </c>
      <c r="C12" s="34">
        <v>15</v>
      </c>
      <c r="D12" s="36">
        <v>3.48</v>
      </c>
      <c r="E12" s="36">
        <v>4.43</v>
      </c>
      <c r="F12" s="38"/>
      <c r="G12" s="37">
        <v>54.6</v>
      </c>
      <c r="H12" s="36">
        <v>0.01</v>
      </c>
      <c r="I12" s="36">
        <v>0.11</v>
      </c>
      <c r="J12" s="37">
        <v>43.2</v>
      </c>
      <c r="K12" s="36">
        <v>0.08</v>
      </c>
      <c r="L12" s="34">
        <v>132</v>
      </c>
      <c r="M12" s="34">
        <v>75</v>
      </c>
      <c r="N12" s="36">
        <v>5.25</v>
      </c>
      <c r="O12" s="36">
        <v>0.15</v>
      </c>
    </row>
    <row r="13" spans="1:15">
      <c r="A13" s="46" t="s">
        <v>187</v>
      </c>
      <c r="B13" s="35" t="s">
        <v>94</v>
      </c>
      <c r="C13" s="34">
        <v>40</v>
      </c>
      <c r="D13" s="36">
        <v>5.08</v>
      </c>
      <c r="E13" s="37">
        <v>4.5999999999999996</v>
      </c>
      <c r="F13" s="36">
        <v>0.28000000000000003</v>
      </c>
      <c r="G13" s="37">
        <v>62.8</v>
      </c>
      <c r="H13" s="36">
        <v>0.03</v>
      </c>
      <c r="I13" s="38"/>
      <c r="J13" s="34">
        <v>104</v>
      </c>
      <c r="K13" s="36">
        <v>0.24</v>
      </c>
      <c r="L13" s="34">
        <v>22</v>
      </c>
      <c r="M13" s="37">
        <v>76.8</v>
      </c>
      <c r="N13" s="37">
        <v>4.8</v>
      </c>
      <c r="O13" s="34">
        <v>1</v>
      </c>
    </row>
    <row r="14" spans="1:15" ht="33">
      <c r="A14" s="46" t="s">
        <v>188</v>
      </c>
      <c r="B14" s="35" t="s">
        <v>95</v>
      </c>
      <c r="C14" s="34">
        <v>220</v>
      </c>
      <c r="D14" s="36">
        <v>7.93</v>
      </c>
      <c r="E14" s="36">
        <v>8.66</v>
      </c>
      <c r="F14" s="36">
        <v>41.38</v>
      </c>
      <c r="G14" s="36">
        <v>276.33999999999997</v>
      </c>
      <c r="H14" s="36">
        <v>0.22</v>
      </c>
      <c r="I14" s="37">
        <v>2.8</v>
      </c>
      <c r="J14" s="37">
        <v>45.3</v>
      </c>
      <c r="K14" s="36">
        <v>0.69</v>
      </c>
      <c r="L14" s="36">
        <v>146.66999999999999</v>
      </c>
      <c r="M14" s="36">
        <v>224.68</v>
      </c>
      <c r="N14" s="36">
        <v>26.44</v>
      </c>
      <c r="O14" s="36">
        <v>1.64</v>
      </c>
    </row>
    <row r="15" spans="1:15">
      <c r="A15" s="46" t="s">
        <v>189</v>
      </c>
      <c r="B15" s="35" t="s">
        <v>0</v>
      </c>
      <c r="C15" s="34">
        <v>200</v>
      </c>
      <c r="D15" s="36">
        <v>0.26</v>
      </c>
      <c r="E15" s="36">
        <v>0.03</v>
      </c>
      <c r="F15" s="36">
        <v>11.26</v>
      </c>
      <c r="G15" s="36">
        <v>47.79</v>
      </c>
      <c r="H15" s="38"/>
      <c r="I15" s="37">
        <v>2.9</v>
      </c>
      <c r="J15" s="37">
        <v>0.5</v>
      </c>
      <c r="K15" s="36">
        <v>0.01</v>
      </c>
      <c r="L15" s="36">
        <v>8.08</v>
      </c>
      <c r="M15" s="36">
        <v>9.7799999999999994</v>
      </c>
      <c r="N15" s="36">
        <v>5.24</v>
      </c>
      <c r="O15" s="37">
        <v>0.9</v>
      </c>
    </row>
    <row r="16" spans="1:15">
      <c r="A16" s="47"/>
      <c r="B16" s="35" t="s">
        <v>111</v>
      </c>
      <c r="C16" s="34">
        <v>40</v>
      </c>
      <c r="D16" s="36">
        <v>3.16</v>
      </c>
      <c r="E16" s="37">
        <v>0.4</v>
      </c>
      <c r="F16" s="36">
        <v>19.32</v>
      </c>
      <c r="G16" s="34">
        <v>94</v>
      </c>
      <c r="H16" s="36">
        <v>0.06</v>
      </c>
      <c r="I16" s="38"/>
      <c r="J16" s="38"/>
      <c r="K16" s="36">
        <v>0.52</v>
      </c>
      <c r="L16" s="37">
        <v>9.1999999999999993</v>
      </c>
      <c r="M16" s="37">
        <v>34.799999999999997</v>
      </c>
      <c r="N16" s="37">
        <v>13.2</v>
      </c>
      <c r="O16" s="37">
        <v>0.8</v>
      </c>
    </row>
    <row r="17" spans="1:15">
      <c r="A17" s="46" t="s">
        <v>190</v>
      </c>
      <c r="B17" s="35" t="s">
        <v>30</v>
      </c>
      <c r="C17" s="34">
        <v>100</v>
      </c>
      <c r="D17" s="37">
        <v>0.4</v>
      </c>
      <c r="E17" s="37">
        <v>0.4</v>
      </c>
      <c r="F17" s="37">
        <v>9.8000000000000007</v>
      </c>
      <c r="G17" s="34">
        <v>47</v>
      </c>
      <c r="H17" s="36">
        <v>0.03</v>
      </c>
      <c r="I17" s="34">
        <v>10</v>
      </c>
      <c r="J17" s="34">
        <v>5</v>
      </c>
      <c r="K17" s="37">
        <v>0.2</v>
      </c>
      <c r="L17" s="34">
        <v>16</v>
      </c>
      <c r="M17" s="34">
        <v>11</v>
      </c>
      <c r="N17" s="34">
        <v>9</v>
      </c>
      <c r="O17" s="37">
        <v>2.2000000000000002</v>
      </c>
    </row>
    <row r="18" spans="1:15">
      <c r="A18" s="134" t="s">
        <v>31</v>
      </c>
      <c r="B18" s="134"/>
      <c r="C18" s="33">
        <v>625</v>
      </c>
      <c r="D18" s="36">
        <v>20.39</v>
      </c>
      <c r="E18" s="36">
        <v>25.77</v>
      </c>
      <c r="F18" s="36">
        <v>82.17</v>
      </c>
      <c r="G18" s="36">
        <v>648.63</v>
      </c>
      <c r="H18" s="36">
        <v>0.35</v>
      </c>
      <c r="I18" s="36">
        <v>15.81</v>
      </c>
      <c r="J18" s="34">
        <v>243</v>
      </c>
      <c r="K18" s="36">
        <v>1.84</v>
      </c>
      <c r="L18" s="36">
        <v>336.35</v>
      </c>
      <c r="M18" s="36">
        <v>435.06</v>
      </c>
      <c r="N18" s="36">
        <v>63.98</v>
      </c>
      <c r="O18" s="36">
        <v>6.71</v>
      </c>
    </row>
    <row r="19" spans="1:15">
      <c r="A19" s="133" t="s">
        <v>2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</row>
    <row r="20" spans="1:15">
      <c r="A20" s="46" t="s">
        <v>191</v>
      </c>
      <c r="B20" s="35" t="s">
        <v>113</v>
      </c>
      <c r="C20" s="34">
        <v>60</v>
      </c>
      <c r="D20" s="36">
        <v>3.32</v>
      </c>
      <c r="E20" s="36">
        <v>6.65</v>
      </c>
      <c r="F20" s="37">
        <v>3.8</v>
      </c>
      <c r="G20" s="36">
        <v>88.66</v>
      </c>
      <c r="H20" s="36">
        <v>0.03</v>
      </c>
      <c r="I20" s="36">
        <v>4.75</v>
      </c>
      <c r="J20" s="36">
        <v>127.97</v>
      </c>
      <c r="K20" s="36">
        <v>2.08</v>
      </c>
      <c r="L20" s="37">
        <v>21.5</v>
      </c>
      <c r="M20" s="36">
        <v>55.51</v>
      </c>
      <c r="N20" s="36">
        <v>20.25</v>
      </c>
      <c r="O20" s="36">
        <v>0.59</v>
      </c>
    </row>
    <row r="21" spans="1:15">
      <c r="A21" s="46" t="s">
        <v>115</v>
      </c>
      <c r="B21" s="35" t="s">
        <v>114</v>
      </c>
      <c r="C21" s="34">
        <v>225</v>
      </c>
      <c r="D21" s="36">
        <v>3.42</v>
      </c>
      <c r="E21" s="36">
        <v>8.25</v>
      </c>
      <c r="F21" s="36">
        <v>8.84</v>
      </c>
      <c r="G21" s="36">
        <v>123.94</v>
      </c>
      <c r="H21" s="36">
        <v>0.26</v>
      </c>
      <c r="I21" s="36">
        <v>16.88</v>
      </c>
      <c r="J21" s="36">
        <v>180.48</v>
      </c>
      <c r="K21" s="36">
        <v>1.08</v>
      </c>
      <c r="L21" s="36">
        <v>32.25</v>
      </c>
      <c r="M21" s="36">
        <v>79.37</v>
      </c>
      <c r="N21" s="36">
        <v>21.24</v>
      </c>
      <c r="O21" s="36">
        <v>0.92</v>
      </c>
    </row>
    <row r="22" spans="1:15">
      <c r="A22" s="47" t="s">
        <v>192</v>
      </c>
      <c r="B22" s="35" t="s">
        <v>116</v>
      </c>
      <c r="C22" s="34">
        <v>90</v>
      </c>
      <c r="D22" s="36">
        <v>14.01</v>
      </c>
      <c r="E22" s="36">
        <v>14.06</v>
      </c>
      <c r="F22" s="36">
        <v>5.25</v>
      </c>
      <c r="G22" s="36">
        <v>204.01</v>
      </c>
      <c r="H22" s="36">
        <v>0.47</v>
      </c>
      <c r="I22" s="36">
        <v>4.1900000000000004</v>
      </c>
      <c r="J22" s="34">
        <v>18</v>
      </c>
      <c r="K22" s="36">
        <v>2.38</v>
      </c>
      <c r="L22" s="36">
        <v>30.88</v>
      </c>
      <c r="M22" s="36">
        <v>155.51</v>
      </c>
      <c r="N22" s="36">
        <v>21.41</v>
      </c>
      <c r="O22" s="36">
        <v>2.12</v>
      </c>
    </row>
    <row r="23" spans="1:15">
      <c r="A23" s="46" t="s">
        <v>193</v>
      </c>
      <c r="B23" s="35" t="s">
        <v>32</v>
      </c>
      <c r="C23" s="34">
        <v>150</v>
      </c>
      <c r="D23" s="36">
        <v>6.96</v>
      </c>
      <c r="E23" s="36">
        <v>4.72</v>
      </c>
      <c r="F23" s="36">
        <v>31.46</v>
      </c>
      <c r="G23" s="36">
        <v>195.84</v>
      </c>
      <c r="H23" s="36">
        <v>0.24</v>
      </c>
      <c r="I23" s="38"/>
      <c r="J23" s="37">
        <v>19.100000000000001</v>
      </c>
      <c r="K23" s="36">
        <v>0.48</v>
      </c>
      <c r="L23" s="37">
        <v>12.7</v>
      </c>
      <c r="M23" s="36">
        <v>165.25</v>
      </c>
      <c r="N23" s="36">
        <v>110.06</v>
      </c>
      <c r="O23" s="37">
        <v>3.7</v>
      </c>
    </row>
    <row r="24" spans="1:15">
      <c r="A24" s="46" t="s">
        <v>194</v>
      </c>
      <c r="B24" s="35" t="s">
        <v>33</v>
      </c>
      <c r="C24" s="34">
        <v>200</v>
      </c>
      <c r="D24" s="36">
        <v>0.37</v>
      </c>
      <c r="E24" s="36">
        <v>0.02</v>
      </c>
      <c r="F24" s="36">
        <v>21.01</v>
      </c>
      <c r="G24" s="37">
        <v>86.9</v>
      </c>
      <c r="H24" s="38"/>
      <c r="I24" s="36">
        <v>0.34</v>
      </c>
      <c r="J24" s="36">
        <v>0.51</v>
      </c>
      <c r="K24" s="36">
        <v>0.17</v>
      </c>
      <c r="L24" s="37">
        <v>19.2</v>
      </c>
      <c r="M24" s="36">
        <v>13.09</v>
      </c>
      <c r="N24" s="37">
        <v>5.0999999999999996</v>
      </c>
      <c r="O24" s="36">
        <v>1.05</v>
      </c>
    </row>
    <row r="25" spans="1:15">
      <c r="A25" s="47"/>
      <c r="B25" s="35" t="s">
        <v>111</v>
      </c>
      <c r="C25" s="34">
        <v>20</v>
      </c>
      <c r="D25" s="36">
        <v>1.58</v>
      </c>
      <c r="E25" s="37">
        <v>0.2</v>
      </c>
      <c r="F25" s="36">
        <v>9.66</v>
      </c>
      <c r="G25" s="34">
        <v>47</v>
      </c>
      <c r="H25" s="36">
        <v>0.03</v>
      </c>
      <c r="I25" s="38"/>
      <c r="J25" s="38"/>
      <c r="K25" s="36">
        <v>0.26</v>
      </c>
      <c r="L25" s="37">
        <v>4.5999999999999996</v>
      </c>
      <c r="M25" s="37">
        <v>17.399999999999999</v>
      </c>
      <c r="N25" s="37">
        <v>6.6</v>
      </c>
      <c r="O25" s="37">
        <v>0.4</v>
      </c>
    </row>
    <row r="26" spans="1:15">
      <c r="A26" s="47"/>
      <c r="B26" s="35" t="s">
        <v>117</v>
      </c>
      <c r="C26" s="34">
        <v>50</v>
      </c>
      <c r="D26" s="37">
        <v>3.3</v>
      </c>
      <c r="E26" s="37">
        <v>0.6</v>
      </c>
      <c r="F26" s="36">
        <v>19.82</v>
      </c>
      <c r="G26" s="34">
        <v>99</v>
      </c>
      <c r="H26" s="36">
        <v>0.09</v>
      </c>
      <c r="I26" s="38"/>
      <c r="J26" s="38"/>
      <c r="K26" s="37">
        <v>0.7</v>
      </c>
      <c r="L26" s="37">
        <v>14.5</v>
      </c>
      <c r="M26" s="34">
        <v>75</v>
      </c>
      <c r="N26" s="37">
        <v>23.5</v>
      </c>
      <c r="O26" s="36">
        <v>1.95</v>
      </c>
    </row>
    <row r="27" spans="1:15">
      <c r="A27" s="47" t="s">
        <v>190</v>
      </c>
      <c r="B27" s="35" t="s">
        <v>37</v>
      </c>
      <c r="C27" s="34">
        <v>100</v>
      </c>
      <c r="D27" s="36">
        <v>0.4</v>
      </c>
      <c r="E27" s="37">
        <v>0.3</v>
      </c>
      <c r="F27" s="36">
        <v>10.3</v>
      </c>
      <c r="G27" s="37">
        <v>47</v>
      </c>
      <c r="H27" s="36">
        <v>0.02</v>
      </c>
      <c r="I27" s="34">
        <v>5</v>
      </c>
      <c r="J27" s="34">
        <v>2</v>
      </c>
      <c r="K27" s="37">
        <v>0.4</v>
      </c>
      <c r="L27" s="34">
        <v>19</v>
      </c>
      <c r="M27" s="37">
        <v>16</v>
      </c>
      <c r="N27" s="37">
        <v>12</v>
      </c>
      <c r="O27" s="36">
        <v>2.2999999999999998</v>
      </c>
    </row>
    <row r="28" spans="1:15">
      <c r="A28" s="134" t="s">
        <v>34</v>
      </c>
      <c r="B28" s="134"/>
      <c r="C28" s="33">
        <v>895</v>
      </c>
      <c r="D28" s="36">
        <v>33.36</v>
      </c>
      <c r="E28" s="36">
        <v>34.799999999999997</v>
      </c>
      <c r="F28" s="36">
        <v>110.14</v>
      </c>
      <c r="G28" s="36">
        <v>892.35</v>
      </c>
      <c r="H28" s="36">
        <v>1.1399999999999999</v>
      </c>
      <c r="I28" s="36">
        <v>31.16</v>
      </c>
      <c r="J28" s="36">
        <v>348.06</v>
      </c>
      <c r="K28" s="36">
        <v>7.55</v>
      </c>
      <c r="L28" s="36">
        <v>154.63</v>
      </c>
      <c r="M28" s="36">
        <v>577.13</v>
      </c>
      <c r="N28" s="36">
        <v>220.16</v>
      </c>
      <c r="O28" s="36">
        <v>13.03</v>
      </c>
    </row>
    <row r="29" spans="1:15">
      <c r="A29" s="133" t="s">
        <v>3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</row>
    <row r="30" spans="1:15">
      <c r="A30" s="46" t="s">
        <v>195</v>
      </c>
      <c r="B30" s="35" t="s">
        <v>119</v>
      </c>
      <c r="C30" s="34">
        <v>100</v>
      </c>
      <c r="D30" s="36">
        <v>8.41</v>
      </c>
      <c r="E30" s="36">
        <v>9.2899999999999991</v>
      </c>
      <c r="F30" s="36">
        <v>41.03</v>
      </c>
      <c r="G30" s="36">
        <v>281.94</v>
      </c>
      <c r="H30" s="36">
        <v>0.11</v>
      </c>
      <c r="I30" s="36">
        <v>1.26</v>
      </c>
      <c r="J30" s="36">
        <v>45.86</v>
      </c>
      <c r="K30" s="36">
        <v>2.36</v>
      </c>
      <c r="L30" s="37">
        <v>182.2</v>
      </c>
      <c r="M30" s="36">
        <v>166.44</v>
      </c>
      <c r="N30" s="36">
        <v>25.51</v>
      </c>
      <c r="O30" s="36">
        <v>0.71</v>
      </c>
    </row>
    <row r="31" spans="1:15">
      <c r="A31" s="47"/>
      <c r="B31" s="35" t="s">
        <v>110</v>
      </c>
      <c r="C31" s="34">
        <v>200</v>
      </c>
      <c r="D31" s="34">
        <v>6</v>
      </c>
      <c r="E31" s="34">
        <v>5</v>
      </c>
      <c r="F31" s="37">
        <v>8.4</v>
      </c>
      <c r="G31" s="34">
        <v>102</v>
      </c>
      <c r="H31" s="36">
        <v>0.04</v>
      </c>
      <c r="I31" s="38"/>
      <c r="J31" s="38"/>
      <c r="K31" s="38"/>
      <c r="L31" s="34">
        <v>248</v>
      </c>
      <c r="M31" s="34">
        <v>184</v>
      </c>
      <c r="N31" s="34">
        <v>28</v>
      </c>
      <c r="O31" s="37">
        <v>0.2</v>
      </c>
    </row>
    <row r="32" spans="1:15">
      <c r="A32" s="46" t="s">
        <v>190</v>
      </c>
      <c r="B32" s="35" t="s">
        <v>37</v>
      </c>
      <c r="C32" s="34">
        <v>100</v>
      </c>
      <c r="D32" s="37">
        <v>0.4</v>
      </c>
      <c r="E32" s="37">
        <v>0.3</v>
      </c>
      <c r="F32" s="37">
        <v>10.3</v>
      </c>
      <c r="G32" s="34">
        <v>47</v>
      </c>
      <c r="H32" s="36">
        <v>0.02</v>
      </c>
      <c r="I32" s="34">
        <v>5</v>
      </c>
      <c r="J32" s="34">
        <v>2</v>
      </c>
      <c r="K32" s="37">
        <v>0.4</v>
      </c>
      <c r="L32" s="34">
        <v>19</v>
      </c>
      <c r="M32" s="34">
        <v>16</v>
      </c>
      <c r="N32" s="34">
        <v>12</v>
      </c>
      <c r="O32" s="37">
        <v>2.2999999999999998</v>
      </c>
    </row>
    <row r="33" spans="1:15">
      <c r="A33" s="134" t="s">
        <v>56</v>
      </c>
      <c r="B33" s="134"/>
      <c r="C33" s="33">
        <v>400</v>
      </c>
      <c r="D33" s="36">
        <v>14.81</v>
      </c>
      <c r="E33" s="36">
        <v>14.59</v>
      </c>
      <c r="F33" s="36">
        <v>59.73</v>
      </c>
      <c r="G33" s="36">
        <v>430.94</v>
      </c>
      <c r="H33" s="36">
        <v>0.17</v>
      </c>
      <c r="I33" s="36">
        <v>6.26</v>
      </c>
      <c r="J33" s="36">
        <v>47.86</v>
      </c>
      <c r="K33" s="36">
        <v>2.76</v>
      </c>
      <c r="L33" s="37">
        <v>449.2</v>
      </c>
      <c r="M33" s="36">
        <v>366.44</v>
      </c>
      <c r="N33" s="36">
        <v>65.510000000000005</v>
      </c>
      <c r="O33" s="36">
        <v>3.21</v>
      </c>
    </row>
    <row r="34" spans="1:15" s="7" customFormat="1">
      <c r="A34" s="134" t="s">
        <v>35</v>
      </c>
      <c r="B34" s="134"/>
      <c r="C34" s="39" t="s">
        <v>260</v>
      </c>
      <c r="D34" s="36">
        <v>68.56</v>
      </c>
      <c r="E34" s="36">
        <v>75.16</v>
      </c>
      <c r="F34" s="36">
        <v>252.04</v>
      </c>
      <c r="G34" s="36">
        <v>1971.92</v>
      </c>
      <c r="H34" s="37">
        <v>1.66</v>
      </c>
      <c r="I34" s="36">
        <v>53.23</v>
      </c>
      <c r="J34" s="36">
        <v>638.91999999999996</v>
      </c>
      <c r="K34" s="36">
        <v>12.15</v>
      </c>
      <c r="L34" s="36">
        <v>940.18</v>
      </c>
      <c r="M34" s="36">
        <v>1378.63</v>
      </c>
      <c r="N34" s="36">
        <v>349.65</v>
      </c>
      <c r="O34" s="37">
        <v>22.95</v>
      </c>
    </row>
    <row r="35" spans="1:15" s="7" customFormat="1">
      <c r="A35" s="43" t="s">
        <v>53</v>
      </c>
      <c r="B35" s="8" t="s">
        <v>54</v>
      </c>
      <c r="C35" s="9"/>
      <c r="D35" s="9"/>
      <c r="E35" s="9"/>
      <c r="F35" s="9"/>
      <c r="G35" s="9"/>
      <c r="H35" s="132"/>
      <c r="I35" s="132"/>
      <c r="J35" s="135"/>
      <c r="K35" s="135"/>
      <c r="L35" s="135"/>
      <c r="M35" s="135"/>
      <c r="N35" s="135"/>
      <c r="O35" s="135"/>
    </row>
    <row r="36" spans="1:15" s="7" customFormat="1">
      <c r="A36" s="43" t="s">
        <v>55</v>
      </c>
      <c r="B36" s="8" t="s">
        <v>272</v>
      </c>
      <c r="C36" s="9"/>
      <c r="D36" s="9"/>
      <c r="E36" s="9"/>
      <c r="F36" s="9"/>
      <c r="G36" s="9"/>
      <c r="H36" s="132"/>
      <c r="I36" s="132"/>
      <c r="J36" s="131"/>
      <c r="K36" s="131"/>
      <c r="L36" s="131"/>
      <c r="M36" s="131"/>
      <c r="N36" s="131"/>
      <c r="O36" s="131"/>
    </row>
    <row r="37" spans="1:15" s="7" customFormat="1">
      <c r="A37" s="44" t="s">
        <v>6</v>
      </c>
      <c r="B37" s="10" t="s">
        <v>36</v>
      </c>
      <c r="C37" s="11"/>
      <c r="D37" s="11"/>
      <c r="E37" s="11"/>
      <c r="F37" s="9"/>
      <c r="G37" s="9"/>
      <c r="H37" s="55"/>
      <c r="I37" s="55"/>
      <c r="J37" s="54"/>
      <c r="K37" s="54"/>
      <c r="L37" s="54"/>
      <c r="M37" s="54"/>
      <c r="N37" s="54"/>
      <c r="O37" s="54"/>
    </row>
    <row r="38" spans="1:15" s="7" customFormat="1">
      <c r="A38" s="45" t="s">
        <v>8</v>
      </c>
      <c r="B38" s="12">
        <v>1</v>
      </c>
      <c r="C38" s="13"/>
      <c r="D38" s="9"/>
      <c r="E38" s="9"/>
      <c r="F38" s="9"/>
      <c r="G38" s="9"/>
      <c r="H38" s="55"/>
      <c r="I38" s="55"/>
      <c r="J38" s="54"/>
      <c r="K38" s="54"/>
      <c r="L38" s="54"/>
      <c r="M38" s="54"/>
      <c r="N38" s="54"/>
      <c r="O38" s="54"/>
    </row>
    <row r="39" spans="1:15">
      <c r="A39" s="129" t="s">
        <v>9</v>
      </c>
      <c r="B39" s="129" t="s">
        <v>10</v>
      </c>
      <c r="C39" s="129" t="s">
        <v>11</v>
      </c>
      <c r="D39" s="136" t="s">
        <v>12</v>
      </c>
      <c r="E39" s="136"/>
      <c r="F39" s="136"/>
      <c r="G39" s="129" t="s">
        <v>13</v>
      </c>
      <c r="H39" s="136" t="s">
        <v>14</v>
      </c>
      <c r="I39" s="136"/>
      <c r="J39" s="136"/>
      <c r="K39" s="136"/>
      <c r="L39" s="136" t="s">
        <v>15</v>
      </c>
      <c r="M39" s="136"/>
      <c r="N39" s="136"/>
      <c r="O39" s="136"/>
    </row>
    <row r="40" spans="1:15">
      <c r="A40" s="137"/>
      <c r="B40" s="130"/>
      <c r="C40" s="137"/>
      <c r="D40" s="56" t="s">
        <v>16</v>
      </c>
      <c r="E40" s="56" t="s">
        <v>17</v>
      </c>
      <c r="F40" s="56" t="s">
        <v>18</v>
      </c>
      <c r="G40" s="137"/>
      <c r="H40" s="56" t="s">
        <v>19</v>
      </c>
      <c r="I40" s="56" t="s">
        <v>20</v>
      </c>
      <c r="J40" s="56" t="s">
        <v>21</v>
      </c>
      <c r="K40" s="56" t="s">
        <v>22</v>
      </c>
      <c r="L40" s="56" t="s">
        <v>23</v>
      </c>
      <c r="M40" s="56" t="s">
        <v>24</v>
      </c>
      <c r="N40" s="56" t="s">
        <v>25</v>
      </c>
      <c r="O40" s="56" t="s">
        <v>26</v>
      </c>
    </row>
    <row r="41" spans="1:15">
      <c r="A41" s="46">
        <v>1</v>
      </c>
      <c r="B41" s="33">
        <v>2</v>
      </c>
      <c r="C41" s="33">
        <v>3</v>
      </c>
      <c r="D41" s="33">
        <v>4</v>
      </c>
      <c r="E41" s="33">
        <v>5</v>
      </c>
      <c r="F41" s="33">
        <v>6</v>
      </c>
      <c r="G41" s="33">
        <v>7</v>
      </c>
      <c r="H41" s="33">
        <v>8</v>
      </c>
      <c r="I41" s="33">
        <v>9</v>
      </c>
      <c r="J41" s="33">
        <v>10</v>
      </c>
      <c r="K41" s="33">
        <v>11</v>
      </c>
      <c r="L41" s="33">
        <v>12</v>
      </c>
      <c r="M41" s="33">
        <v>13</v>
      </c>
      <c r="N41" s="33">
        <v>14</v>
      </c>
      <c r="O41" s="33">
        <v>15</v>
      </c>
    </row>
    <row r="42" spans="1:15">
      <c r="A42" s="133" t="s">
        <v>27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1:15">
      <c r="A43" s="46" t="s">
        <v>186</v>
      </c>
      <c r="B43" s="35" t="s">
        <v>29</v>
      </c>
      <c r="C43" s="34">
        <v>15</v>
      </c>
      <c r="D43" s="36">
        <v>3.48</v>
      </c>
      <c r="E43" s="36">
        <v>4.43</v>
      </c>
      <c r="F43" s="38"/>
      <c r="G43" s="37">
        <v>54.6</v>
      </c>
      <c r="H43" s="36">
        <v>0.01</v>
      </c>
      <c r="I43" s="36">
        <v>0.11</v>
      </c>
      <c r="J43" s="37">
        <v>43.2</v>
      </c>
      <c r="K43" s="36">
        <v>0.08</v>
      </c>
      <c r="L43" s="34">
        <v>132</v>
      </c>
      <c r="M43" s="34">
        <v>75</v>
      </c>
      <c r="N43" s="36">
        <v>5.25</v>
      </c>
      <c r="O43" s="36">
        <v>0.15</v>
      </c>
    </row>
    <row r="44" spans="1:15">
      <c r="A44" s="47" t="s">
        <v>196</v>
      </c>
      <c r="B44" s="35" t="s">
        <v>120</v>
      </c>
      <c r="C44" s="34">
        <v>180</v>
      </c>
      <c r="D44" s="36">
        <v>23.75</v>
      </c>
      <c r="E44" s="36">
        <v>13.88</v>
      </c>
      <c r="F44" s="36">
        <v>30.83</v>
      </c>
      <c r="G44" s="36">
        <v>3459.33</v>
      </c>
      <c r="H44" s="36">
        <v>0.09</v>
      </c>
      <c r="I44" s="36">
        <v>4.3600000000000003</v>
      </c>
      <c r="J44" s="37">
        <v>87.7</v>
      </c>
      <c r="K44" s="36">
        <v>0.62</v>
      </c>
      <c r="L44" s="36">
        <v>215.58</v>
      </c>
      <c r="M44" s="37">
        <v>293</v>
      </c>
      <c r="N44" s="36">
        <v>38.840000000000003</v>
      </c>
      <c r="O44" s="36">
        <v>0.98</v>
      </c>
    </row>
    <row r="45" spans="1:15">
      <c r="A45" s="46" t="s">
        <v>197</v>
      </c>
      <c r="B45" s="35" t="s">
        <v>4</v>
      </c>
      <c r="C45" s="34">
        <v>200</v>
      </c>
      <c r="D45" s="36">
        <v>1.82</v>
      </c>
      <c r="E45" s="36">
        <v>1.42</v>
      </c>
      <c r="F45" s="36">
        <v>13.74</v>
      </c>
      <c r="G45" s="36">
        <v>75.650000000000006</v>
      </c>
      <c r="H45" s="36">
        <v>0.02</v>
      </c>
      <c r="I45" s="36">
        <v>0.83</v>
      </c>
      <c r="J45" s="36">
        <v>12.82</v>
      </c>
      <c r="K45" s="36">
        <v>0.06</v>
      </c>
      <c r="L45" s="36">
        <v>72.48</v>
      </c>
      <c r="M45" s="36">
        <v>58.64</v>
      </c>
      <c r="N45" s="36">
        <v>12.24</v>
      </c>
      <c r="O45" s="36">
        <v>0.91</v>
      </c>
    </row>
    <row r="46" spans="1:15">
      <c r="A46" s="46" t="s">
        <v>198</v>
      </c>
      <c r="B46" s="35" t="s">
        <v>121</v>
      </c>
      <c r="C46" s="34">
        <v>50</v>
      </c>
      <c r="D46" s="36">
        <v>4.5199999999999996</v>
      </c>
      <c r="E46" s="36">
        <v>4.93</v>
      </c>
      <c r="F46" s="36">
        <v>27.89</v>
      </c>
      <c r="G46" s="37">
        <v>173.9</v>
      </c>
      <c r="H46" s="36">
        <v>0.11</v>
      </c>
      <c r="I46" s="36">
        <v>7.0000000000000007E-2</v>
      </c>
      <c r="J46" s="37">
        <v>5.2</v>
      </c>
      <c r="K46" s="36">
        <v>1.01</v>
      </c>
      <c r="L46" s="36">
        <v>124.26</v>
      </c>
      <c r="M46" s="36">
        <v>94.52</v>
      </c>
      <c r="N46" s="36">
        <v>36.08</v>
      </c>
      <c r="O46" s="36">
        <v>1.1399999999999999</v>
      </c>
    </row>
    <row r="47" spans="1:15">
      <c r="A47" s="46" t="s">
        <v>190</v>
      </c>
      <c r="B47" s="35" t="s">
        <v>37</v>
      </c>
      <c r="C47" s="34">
        <v>100</v>
      </c>
      <c r="D47" s="37">
        <v>0.4</v>
      </c>
      <c r="E47" s="37">
        <v>0.3</v>
      </c>
      <c r="F47" s="37">
        <v>10.3</v>
      </c>
      <c r="G47" s="34">
        <v>47</v>
      </c>
      <c r="H47" s="36">
        <v>0.02</v>
      </c>
      <c r="I47" s="34">
        <v>5</v>
      </c>
      <c r="J47" s="34">
        <v>2</v>
      </c>
      <c r="K47" s="37">
        <v>0.4</v>
      </c>
      <c r="L47" s="34">
        <v>19</v>
      </c>
      <c r="M47" s="34">
        <v>16</v>
      </c>
      <c r="N47" s="34">
        <v>12</v>
      </c>
      <c r="O47" s="37">
        <v>2.2999999999999998</v>
      </c>
    </row>
    <row r="48" spans="1:15">
      <c r="A48" s="134" t="s">
        <v>31</v>
      </c>
      <c r="B48" s="134"/>
      <c r="C48" s="33">
        <v>545</v>
      </c>
      <c r="D48" s="36">
        <v>33.97</v>
      </c>
      <c r="E48" s="36">
        <v>24.96</v>
      </c>
      <c r="F48" s="36">
        <v>82.76</v>
      </c>
      <c r="G48" s="36">
        <v>700.48</v>
      </c>
      <c r="H48" s="36">
        <v>0.25</v>
      </c>
      <c r="I48" s="36">
        <v>10.37</v>
      </c>
      <c r="J48" s="36">
        <v>150.91999999999999</v>
      </c>
      <c r="K48" s="36">
        <v>2.17</v>
      </c>
      <c r="L48" s="36">
        <v>563.32000000000005</v>
      </c>
      <c r="M48" s="36">
        <v>537.16</v>
      </c>
      <c r="N48" s="36">
        <v>104.41</v>
      </c>
      <c r="O48" s="36">
        <v>5.48</v>
      </c>
    </row>
    <row r="49" spans="1:15">
      <c r="A49" s="133" t="s">
        <v>2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</row>
    <row r="50" spans="1:15">
      <c r="A50" s="46" t="s">
        <v>199</v>
      </c>
      <c r="B50" s="35" t="s">
        <v>122</v>
      </c>
      <c r="C50" s="34">
        <v>60</v>
      </c>
      <c r="D50" s="34">
        <v>1</v>
      </c>
      <c r="E50" s="36">
        <v>5.08</v>
      </c>
      <c r="F50" s="37">
        <v>2.2000000000000002</v>
      </c>
      <c r="G50" s="36">
        <v>59.53</v>
      </c>
      <c r="H50" s="36">
        <v>0.03</v>
      </c>
      <c r="I50" s="37">
        <v>28.1</v>
      </c>
      <c r="J50" s="36">
        <v>97.34</v>
      </c>
      <c r="K50" s="36">
        <v>2.5099999999999998</v>
      </c>
      <c r="L50" s="36">
        <v>30.48</v>
      </c>
      <c r="M50" s="36">
        <v>24.01</v>
      </c>
      <c r="N50" s="36">
        <v>13.79</v>
      </c>
      <c r="O50" s="36">
        <v>0.62</v>
      </c>
    </row>
    <row r="51" spans="1:15" ht="33">
      <c r="A51" s="46" t="s">
        <v>200</v>
      </c>
      <c r="B51" s="35" t="s">
        <v>123</v>
      </c>
      <c r="C51" s="34">
        <v>210</v>
      </c>
      <c r="D51" s="36">
        <v>3.86</v>
      </c>
      <c r="E51" s="36">
        <v>7.78</v>
      </c>
      <c r="F51" s="36">
        <v>13.73</v>
      </c>
      <c r="G51" s="36">
        <v>135.88999999999999</v>
      </c>
      <c r="H51" s="36">
        <v>0.2</v>
      </c>
      <c r="I51" s="36">
        <v>14.04</v>
      </c>
      <c r="J51" s="37">
        <v>182.4</v>
      </c>
      <c r="K51" s="36">
        <v>2.37</v>
      </c>
      <c r="L51" s="36">
        <v>19.34</v>
      </c>
      <c r="M51" s="36">
        <v>85.92</v>
      </c>
      <c r="N51" s="36">
        <v>25.23</v>
      </c>
      <c r="O51" s="36">
        <v>1.25</v>
      </c>
    </row>
    <row r="52" spans="1:15" ht="33">
      <c r="A52" s="46" t="s">
        <v>201</v>
      </c>
      <c r="B52" s="35" t="s">
        <v>124</v>
      </c>
      <c r="C52" s="34">
        <v>270</v>
      </c>
      <c r="D52" s="36">
        <v>24.15</v>
      </c>
      <c r="E52" s="36">
        <v>17.38</v>
      </c>
      <c r="F52" s="36">
        <v>42.78</v>
      </c>
      <c r="G52" s="36">
        <v>425.95</v>
      </c>
      <c r="H52" s="36">
        <v>0.57999999999999996</v>
      </c>
      <c r="I52" s="36">
        <v>76.64</v>
      </c>
      <c r="J52" s="36">
        <v>8814.85</v>
      </c>
      <c r="K52" s="36">
        <v>4.45</v>
      </c>
      <c r="L52" s="36">
        <v>46.58</v>
      </c>
      <c r="M52" s="36">
        <v>471.43</v>
      </c>
      <c r="N52" s="36">
        <v>69.73</v>
      </c>
      <c r="O52" s="36">
        <v>9.4700000000000006</v>
      </c>
    </row>
    <row r="53" spans="1:15">
      <c r="A53" s="48"/>
      <c r="B53" s="35" t="s">
        <v>125</v>
      </c>
      <c r="C53" s="34">
        <v>200</v>
      </c>
      <c r="D53" s="34">
        <v>1</v>
      </c>
      <c r="E53" s="37">
        <v>0.2</v>
      </c>
      <c r="F53" s="37">
        <v>20.2</v>
      </c>
      <c r="G53" s="34">
        <v>92</v>
      </c>
      <c r="H53" s="36">
        <v>0.02</v>
      </c>
      <c r="I53" s="34">
        <v>4</v>
      </c>
      <c r="J53" s="38"/>
      <c r="K53" s="37">
        <v>0.2</v>
      </c>
      <c r="L53" s="34">
        <v>14</v>
      </c>
      <c r="M53" s="34">
        <v>14</v>
      </c>
      <c r="N53" s="34">
        <v>8</v>
      </c>
      <c r="O53" s="37">
        <v>2.8</v>
      </c>
    </row>
    <row r="54" spans="1:15">
      <c r="A54" s="47"/>
      <c r="B54" s="35" t="s">
        <v>111</v>
      </c>
      <c r="C54" s="34">
        <v>20</v>
      </c>
      <c r="D54" s="36">
        <v>1.58</v>
      </c>
      <c r="E54" s="37">
        <v>0.2</v>
      </c>
      <c r="F54" s="36">
        <v>9.66</v>
      </c>
      <c r="G54" s="34">
        <v>47</v>
      </c>
      <c r="H54" s="36">
        <v>0.03</v>
      </c>
      <c r="I54" s="38"/>
      <c r="J54" s="38"/>
      <c r="K54" s="36">
        <v>0.26</v>
      </c>
      <c r="L54" s="37">
        <v>4.5999999999999996</v>
      </c>
      <c r="M54" s="37">
        <v>17.399999999999999</v>
      </c>
      <c r="N54" s="37">
        <v>6.6</v>
      </c>
      <c r="O54" s="37">
        <v>0.4</v>
      </c>
    </row>
    <row r="55" spans="1:15">
      <c r="A55" s="47"/>
      <c r="B55" s="35" t="s">
        <v>117</v>
      </c>
      <c r="C55" s="34">
        <v>50</v>
      </c>
      <c r="D55" s="37">
        <v>3.3</v>
      </c>
      <c r="E55" s="37">
        <v>0.6</v>
      </c>
      <c r="F55" s="36">
        <v>19.82</v>
      </c>
      <c r="G55" s="34">
        <v>99</v>
      </c>
      <c r="H55" s="36">
        <v>0.09</v>
      </c>
      <c r="I55" s="38"/>
      <c r="J55" s="38"/>
      <c r="K55" s="37">
        <v>0.7</v>
      </c>
      <c r="L55" s="37">
        <v>14.5</v>
      </c>
      <c r="M55" s="34">
        <v>75</v>
      </c>
      <c r="N55" s="37">
        <v>23.5</v>
      </c>
      <c r="O55" s="36">
        <v>1.95</v>
      </c>
    </row>
    <row r="56" spans="1:15">
      <c r="A56" s="46" t="s">
        <v>190</v>
      </c>
      <c r="B56" s="35" t="s">
        <v>30</v>
      </c>
      <c r="C56" s="34">
        <v>100</v>
      </c>
      <c r="D56" s="37">
        <v>0.4</v>
      </c>
      <c r="E56" s="37">
        <v>0.4</v>
      </c>
      <c r="F56" s="34">
        <v>9.8000000000000007</v>
      </c>
      <c r="G56" s="34">
        <v>47</v>
      </c>
      <c r="H56" s="36">
        <v>0.03</v>
      </c>
      <c r="I56" s="34">
        <v>10</v>
      </c>
      <c r="J56" s="38">
        <v>5</v>
      </c>
      <c r="K56" s="37">
        <v>0.2</v>
      </c>
      <c r="L56" s="34">
        <v>16</v>
      </c>
      <c r="M56" s="34">
        <v>11</v>
      </c>
      <c r="N56" s="34">
        <v>9</v>
      </c>
      <c r="O56" s="37">
        <v>2.2000000000000002</v>
      </c>
    </row>
    <row r="57" spans="1:15">
      <c r="A57" s="134" t="s">
        <v>34</v>
      </c>
      <c r="B57" s="134"/>
      <c r="C57" s="33">
        <v>910</v>
      </c>
      <c r="D57" s="36">
        <v>35.29</v>
      </c>
      <c r="E57" s="36">
        <v>31.64</v>
      </c>
      <c r="F57" s="36">
        <v>118.19</v>
      </c>
      <c r="G57" s="36">
        <v>906.37</v>
      </c>
      <c r="H57" s="36">
        <v>0.98</v>
      </c>
      <c r="I57" s="36">
        <v>132.78</v>
      </c>
      <c r="J57" s="36">
        <v>9099.59</v>
      </c>
      <c r="K57" s="36">
        <v>10.69</v>
      </c>
      <c r="L57" s="37">
        <v>145.5</v>
      </c>
      <c r="M57" s="36">
        <v>698.76</v>
      </c>
      <c r="N57" s="36">
        <v>155.85</v>
      </c>
      <c r="O57" s="36">
        <v>18.690000000000001</v>
      </c>
    </row>
    <row r="58" spans="1:15">
      <c r="A58" s="133" t="s">
        <v>3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</row>
    <row r="59" spans="1:15">
      <c r="A59" s="47" t="s">
        <v>202</v>
      </c>
      <c r="B59" s="35" t="s">
        <v>126</v>
      </c>
      <c r="C59" s="34">
        <v>75</v>
      </c>
      <c r="D59" s="36">
        <v>9.7799999999999994</v>
      </c>
      <c r="E59" s="36">
        <v>7.63</v>
      </c>
      <c r="F59" s="36">
        <v>25.18</v>
      </c>
      <c r="G59" s="36">
        <v>208.34</v>
      </c>
      <c r="H59" s="36">
        <v>0.26</v>
      </c>
      <c r="I59" s="36">
        <v>1.04</v>
      </c>
      <c r="J59" s="37">
        <v>32.299999999999997</v>
      </c>
      <c r="K59" s="36">
        <v>1.01</v>
      </c>
      <c r="L59" s="36">
        <v>14.86</v>
      </c>
      <c r="M59" s="36">
        <v>100.94</v>
      </c>
      <c r="N59" s="36">
        <v>14.14</v>
      </c>
      <c r="O59" s="36">
        <v>1.39</v>
      </c>
    </row>
    <row r="60" spans="1:15">
      <c r="A60" s="46" t="s">
        <v>189</v>
      </c>
      <c r="B60" s="35" t="s">
        <v>0</v>
      </c>
      <c r="C60" s="34">
        <v>200</v>
      </c>
      <c r="D60" s="36">
        <v>0.26</v>
      </c>
      <c r="E60" s="36">
        <v>0.03</v>
      </c>
      <c r="F60" s="36">
        <v>11.26</v>
      </c>
      <c r="G60" s="36">
        <v>47.79</v>
      </c>
      <c r="H60" s="38"/>
      <c r="I60" s="37">
        <v>2.9</v>
      </c>
      <c r="J60" s="37">
        <v>0.5</v>
      </c>
      <c r="K60" s="36">
        <v>0.01</v>
      </c>
      <c r="L60" s="36">
        <v>8.08</v>
      </c>
      <c r="M60" s="36">
        <v>9.7799999999999994</v>
      </c>
      <c r="N60" s="36">
        <v>5.24</v>
      </c>
      <c r="O60" s="37">
        <v>0.9</v>
      </c>
    </row>
    <row r="61" spans="1:15">
      <c r="A61" s="47" t="s">
        <v>190</v>
      </c>
      <c r="B61" s="35" t="s">
        <v>112</v>
      </c>
      <c r="C61" s="34">
        <v>100</v>
      </c>
      <c r="D61" s="37">
        <v>0.8</v>
      </c>
      <c r="E61" s="37">
        <v>0.4</v>
      </c>
      <c r="F61" s="37">
        <v>8.1</v>
      </c>
      <c r="G61" s="34">
        <v>47</v>
      </c>
      <c r="H61" s="36">
        <v>0.02</v>
      </c>
      <c r="I61" s="34">
        <v>180</v>
      </c>
      <c r="J61" s="34">
        <v>15</v>
      </c>
      <c r="K61" s="37">
        <v>0.3</v>
      </c>
      <c r="L61" s="34">
        <v>40</v>
      </c>
      <c r="M61" s="34">
        <v>34</v>
      </c>
      <c r="N61" s="34">
        <v>25</v>
      </c>
      <c r="O61" s="37">
        <v>0.8</v>
      </c>
    </row>
    <row r="62" spans="1:15">
      <c r="A62" s="134" t="s">
        <v>56</v>
      </c>
      <c r="B62" s="134"/>
      <c r="C62" s="33">
        <v>375</v>
      </c>
      <c r="D62" s="36">
        <v>10.84</v>
      </c>
      <c r="E62" s="36">
        <v>8.06</v>
      </c>
      <c r="F62" s="36">
        <v>44.54</v>
      </c>
      <c r="G62" s="36">
        <v>303.13</v>
      </c>
      <c r="H62" s="36">
        <v>0.28000000000000003</v>
      </c>
      <c r="I62" s="36">
        <v>183.94</v>
      </c>
      <c r="J62" s="37">
        <v>47.8</v>
      </c>
      <c r="K62" s="36">
        <v>1.32</v>
      </c>
      <c r="L62" s="36">
        <v>62.94</v>
      </c>
      <c r="M62" s="36">
        <v>144.72</v>
      </c>
      <c r="N62" s="36">
        <v>44.38</v>
      </c>
      <c r="O62" s="36">
        <v>3.09</v>
      </c>
    </row>
    <row r="63" spans="1:15" s="7" customFormat="1">
      <c r="A63" s="134" t="s">
        <v>35</v>
      </c>
      <c r="B63" s="134"/>
      <c r="C63" s="39" t="s">
        <v>109</v>
      </c>
      <c r="D63" s="36">
        <v>80.099999999999994</v>
      </c>
      <c r="E63" s="36">
        <v>64.66</v>
      </c>
      <c r="F63" s="36">
        <v>245.49</v>
      </c>
      <c r="G63" s="36">
        <v>1909.98</v>
      </c>
      <c r="H63" s="36">
        <v>1.51</v>
      </c>
      <c r="I63" s="36">
        <v>327.08999999999997</v>
      </c>
      <c r="J63" s="36">
        <v>9298.31</v>
      </c>
      <c r="K63" s="36">
        <v>14.18</v>
      </c>
      <c r="L63" s="36">
        <v>771.76</v>
      </c>
      <c r="M63" s="36">
        <v>1380.64</v>
      </c>
      <c r="N63" s="36">
        <v>304.64</v>
      </c>
      <c r="O63" s="36">
        <v>27.26</v>
      </c>
    </row>
    <row r="64" spans="1:15" s="7" customFormat="1">
      <c r="A64" s="43" t="s">
        <v>53</v>
      </c>
      <c r="B64" s="8" t="s">
        <v>54</v>
      </c>
      <c r="C64" s="9"/>
      <c r="D64" s="9"/>
      <c r="E64" s="9"/>
      <c r="F64" s="9"/>
      <c r="G64" s="9"/>
      <c r="H64" s="132"/>
      <c r="I64" s="132"/>
      <c r="J64" s="135"/>
      <c r="K64" s="135"/>
      <c r="L64" s="135"/>
      <c r="M64" s="135"/>
      <c r="N64" s="135"/>
      <c r="O64" s="135"/>
    </row>
    <row r="65" spans="1:15" s="7" customFormat="1">
      <c r="A65" s="43" t="s">
        <v>55</v>
      </c>
      <c r="B65" s="8" t="s">
        <v>272</v>
      </c>
      <c r="C65" s="9"/>
      <c r="D65" s="9"/>
      <c r="E65" s="9"/>
      <c r="F65" s="9"/>
      <c r="G65" s="9"/>
      <c r="H65" s="132"/>
      <c r="I65" s="132"/>
      <c r="J65" s="131"/>
      <c r="K65" s="131"/>
      <c r="L65" s="131"/>
      <c r="M65" s="131"/>
      <c r="N65" s="131"/>
      <c r="O65" s="131"/>
    </row>
    <row r="66" spans="1:15" s="7" customFormat="1">
      <c r="A66" s="44" t="s">
        <v>6</v>
      </c>
      <c r="B66" s="10" t="s">
        <v>38</v>
      </c>
      <c r="C66" s="11"/>
      <c r="D66" s="11"/>
      <c r="E66" s="11"/>
      <c r="F66" s="9"/>
      <c r="G66" s="9"/>
      <c r="H66" s="55"/>
      <c r="I66" s="55"/>
      <c r="J66" s="54"/>
      <c r="K66" s="54"/>
      <c r="L66" s="54"/>
      <c r="M66" s="54"/>
      <c r="N66" s="54"/>
      <c r="O66" s="54"/>
    </row>
    <row r="67" spans="1:15" s="7" customFormat="1">
      <c r="A67" s="45" t="s">
        <v>8</v>
      </c>
      <c r="B67" s="12">
        <v>1</v>
      </c>
      <c r="C67" s="13"/>
      <c r="D67" s="9"/>
      <c r="E67" s="9"/>
      <c r="F67" s="9"/>
      <c r="G67" s="9"/>
      <c r="H67" s="55"/>
      <c r="I67" s="55"/>
      <c r="J67" s="54"/>
      <c r="K67" s="54"/>
      <c r="L67" s="54"/>
      <c r="M67" s="54"/>
      <c r="N67" s="54"/>
      <c r="O67" s="54"/>
    </row>
    <row r="68" spans="1:15">
      <c r="A68" s="129" t="s">
        <v>9</v>
      </c>
      <c r="B68" s="129" t="s">
        <v>10</v>
      </c>
      <c r="C68" s="129" t="s">
        <v>11</v>
      </c>
      <c r="D68" s="136" t="s">
        <v>12</v>
      </c>
      <c r="E68" s="136"/>
      <c r="F68" s="136"/>
      <c r="G68" s="129" t="s">
        <v>13</v>
      </c>
      <c r="H68" s="136" t="s">
        <v>14</v>
      </c>
      <c r="I68" s="136"/>
      <c r="J68" s="136"/>
      <c r="K68" s="136"/>
      <c r="L68" s="136" t="s">
        <v>15</v>
      </c>
      <c r="M68" s="136"/>
      <c r="N68" s="136"/>
      <c r="O68" s="136"/>
    </row>
    <row r="69" spans="1:15">
      <c r="A69" s="137"/>
      <c r="B69" s="130"/>
      <c r="C69" s="137"/>
      <c r="D69" s="56" t="s">
        <v>16</v>
      </c>
      <c r="E69" s="56" t="s">
        <v>17</v>
      </c>
      <c r="F69" s="56" t="s">
        <v>18</v>
      </c>
      <c r="G69" s="137"/>
      <c r="H69" s="56" t="s">
        <v>19</v>
      </c>
      <c r="I69" s="56" t="s">
        <v>20</v>
      </c>
      <c r="J69" s="56" t="s">
        <v>21</v>
      </c>
      <c r="K69" s="56" t="s">
        <v>22</v>
      </c>
      <c r="L69" s="56" t="s">
        <v>23</v>
      </c>
      <c r="M69" s="56" t="s">
        <v>24</v>
      </c>
      <c r="N69" s="56" t="s">
        <v>25</v>
      </c>
      <c r="O69" s="56" t="s">
        <v>26</v>
      </c>
    </row>
    <row r="70" spans="1:15">
      <c r="A70" s="46">
        <v>1</v>
      </c>
      <c r="B70" s="33">
        <v>2</v>
      </c>
      <c r="C70" s="33">
        <v>3</v>
      </c>
      <c r="D70" s="33">
        <v>4</v>
      </c>
      <c r="E70" s="33">
        <v>5</v>
      </c>
      <c r="F70" s="33">
        <v>6</v>
      </c>
      <c r="G70" s="33">
        <v>7</v>
      </c>
      <c r="H70" s="33">
        <v>8</v>
      </c>
      <c r="I70" s="33">
        <v>9</v>
      </c>
      <c r="J70" s="33">
        <v>10</v>
      </c>
      <c r="K70" s="33">
        <v>11</v>
      </c>
      <c r="L70" s="33">
        <v>12</v>
      </c>
      <c r="M70" s="33">
        <v>13</v>
      </c>
      <c r="N70" s="33">
        <v>14</v>
      </c>
      <c r="O70" s="33">
        <v>15</v>
      </c>
    </row>
    <row r="71" spans="1:15">
      <c r="A71" s="133" t="s">
        <v>27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</row>
    <row r="72" spans="1:15">
      <c r="A72" s="46" t="s">
        <v>185</v>
      </c>
      <c r="B72" s="35" t="s">
        <v>28</v>
      </c>
      <c r="C72" s="34">
        <v>10</v>
      </c>
      <c r="D72" s="36">
        <v>0.08</v>
      </c>
      <c r="E72" s="36">
        <v>7.25</v>
      </c>
      <c r="F72" s="36">
        <v>0.13</v>
      </c>
      <c r="G72" s="37">
        <v>66.099999999999994</v>
      </c>
      <c r="H72" s="38"/>
      <c r="I72" s="38"/>
      <c r="J72" s="34">
        <v>45</v>
      </c>
      <c r="K72" s="37">
        <v>0.1</v>
      </c>
      <c r="L72" s="37">
        <v>2.4</v>
      </c>
      <c r="M72" s="34">
        <v>3</v>
      </c>
      <c r="N72" s="36">
        <v>0.05</v>
      </c>
      <c r="O72" s="36">
        <v>0.02</v>
      </c>
    </row>
    <row r="73" spans="1:15">
      <c r="A73" s="47" t="s">
        <v>203</v>
      </c>
      <c r="B73" s="35" t="s">
        <v>127</v>
      </c>
      <c r="C73" s="34">
        <v>120</v>
      </c>
      <c r="D73" s="34">
        <v>13.42</v>
      </c>
      <c r="E73" s="37">
        <v>8.73</v>
      </c>
      <c r="F73" s="36">
        <v>13.48</v>
      </c>
      <c r="G73" s="36">
        <v>186.57</v>
      </c>
      <c r="H73" s="36">
        <v>0.14000000000000001</v>
      </c>
      <c r="I73" s="36">
        <v>1.18</v>
      </c>
      <c r="J73" s="37">
        <v>18.899999999999999</v>
      </c>
      <c r="K73" s="36">
        <v>3.08</v>
      </c>
      <c r="L73" s="36">
        <v>32.94</v>
      </c>
      <c r="M73" s="36">
        <v>159.96</v>
      </c>
      <c r="N73" s="36">
        <v>33.56</v>
      </c>
      <c r="O73" s="36">
        <v>1.1000000000000001</v>
      </c>
    </row>
    <row r="74" spans="1:15">
      <c r="A74" s="47" t="s">
        <v>204</v>
      </c>
      <c r="B74" s="35" t="s">
        <v>128</v>
      </c>
      <c r="C74" s="34">
        <v>150</v>
      </c>
      <c r="D74" s="36">
        <v>3.14</v>
      </c>
      <c r="E74" s="36">
        <v>6.05</v>
      </c>
      <c r="F74" s="37">
        <v>25.2</v>
      </c>
      <c r="G74" s="36">
        <v>168.16</v>
      </c>
      <c r="H74" s="36">
        <v>0.19</v>
      </c>
      <c r="I74" s="37">
        <v>30.8</v>
      </c>
      <c r="J74" s="36">
        <v>38.369999999999997</v>
      </c>
      <c r="K74" s="36">
        <v>0.23</v>
      </c>
      <c r="L74" s="37">
        <v>17.2</v>
      </c>
      <c r="M74" s="36">
        <v>91.57</v>
      </c>
      <c r="N74" s="36">
        <v>35.46</v>
      </c>
      <c r="O74" s="37">
        <v>1.4</v>
      </c>
    </row>
    <row r="75" spans="1:15">
      <c r="A75" s="47" t="s">
        <v>205</v>
      </c>
      <c r="B75" s="35" t="s">
        <v>39</v>
      </c>
      <c r="C75" s="34">
        <v>200</v>
      </c>
      <c r="D75" s="37">
        <v>0.3</v>
      </c>
      <c r="E75" s="36">
        <v>0.06</v>
      </c>
      <c r="F75" s="37">
        <v>12.5</v>
      </c>
      <c r="G75" s="36">
        <v>53.93</v>
      </c>
      <c r="H75" s="38"/>
      <c r="I75" s="37">
        <v>30.1</v>
      </c>
      <c r="J75" s="36">
        <v>25.01</v>
      </c>
      <c r="K75" s="36">
        <v>0.11</v>
      </c>
      <c r="L75" s="36">
        <v>7.08</v>
      </c>
      <c r="M75" s="36">
        <v>8.75</v>
      </c>
      <c r="N75" s="36">
        <v>4.91</v>
      </c>
      <c r="O75" s="36">
        <v>0.94</v>
      </c>
    </row>
    <row r="76" spans="1:15">
      <c r="A76" s="47"/>
      <c r="B76" s="35" t="s">
        <v>111</v>
      </c>
      <c r="C76" s="34">
        <v>40</v>
      </c>
      <c r="D76" s="36">
        <v>3.16</v>
      </c>
      <c r="E76" s="37">
        <v>0.4</v>
      </c>
      <c r="F76" s="36">
        <v>19.32</v>
      </c>
      <c r="G76" s="34">
        <v>94</v>
      </c>
      <c r="H76" s="36">
        <v>0.06</v>
      </c>
      <c r="I76" s="38"/>
      <c r="J76" s="38"/>
      <c r="K76" s="36">
        <v>0.52</v>
      </c>
      <c r="L76" s="37">
        <v>9.1999999999999993</v>
      </c>
      <c r="M76" s="37">
        <v>34.799999999999997</v>
      </c>
      <c r="N76" s="37">
        <v>13.2</v>
      </c>
      <c r="O76" s="37">
        <v>0.8</v>
      </c>
    </row>
    <row r="77" spans="1:15">
      <c r="A77" s="47" t="s">
        <v>190</v>
      </c>
      <c r="B77" s="35" t="s">
        <v>30</v>
      </c>
      <c r="C77" s="34">
        <v>100</v>
      </c>
      <c r="D77" s="36">
        <v>0.4</v>
      </c>
      <c r="E77" s="37">
        <v>0.4</v>
      </c>
      <c r="F77" s="36">
        <v>9.8000000000000007</v>
      </c>
      <c r="G77" s="37">
        <v>47</v>
      </c>
      <c r="H77" s="36">
        <v>0.03</v>
      </c>
      <c r="I77" s="34">
        <v>10</v>
      </c>
      <c r="J77" s="34">
        <v>5</v>
      </c>
      <c r="K77" s="37">
        <v>0.2</v>
      </c>
      <c r="L77" s="34">
        <v>16</v>
      </c>
      <c r="M77" s="37">
        <v>11</v>
      </c>
      <c r="N77" s="37">
        <v>9</v>
      </c>
      <c r="O77" s="36">
        <v>2.2000000000000002</v>
      </c>
    </row>
    <row r="78" spans="1:15">
      <c r="A78" s="134" t="s">
        <v>31</v>
      </c>
      <c r="B78" s="134"/>
      <c r="C78" s="33">
        <v>620</v>
      </c>
      <c r="D78" s="36">
        <v>20.5</v>
      </c>
      <c r="E78" s="36">
        <v>22.89</v>
      </c>
      <c r="F78" s="36">
        <v>80.430000000000007</v>
      </c>
      <c r="G78" s="36">
        <v>615.76</v>
      </c>
      <c r="H78" s="36">
        <v>0.42</v>
      </c>
      <c r="I78" s="36">
        <v>72.08</v>
      </c>
      <c r="J78" s="36">
        <v>132.28</v>
      </c>
      <c r="K78" s="36">
        <v>4.24</v>
      </c>
      <c r="L78" s="36">
        <v>84.82</v>
      </c>
      <c r="M78" s="36">
        <v>309.08</v>
      </c>
      <c r="N78" s="36">
        <v>96.18</v>
      </c>
      <c r="O78" s="36">
        <v>6.46</v>
      </c>
    </row>
    <row r="79" spans="1:15">
      <c r="A79" s="133" t="s">
        <v>2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</row>
    <row r="80" spans="1:15">
      <c r="A80" s="46" t="s">
        <v>206</v>
      </c>
      <c r="B80" s="35" t="s">
        <v>149</v>
      </c>
      <c r="C80" s="34">
        <v>60</v>
      </c>
      <c r="D80" s="36">
        <v>0.82</v>
      </c>
      <c r="E80" s="36">
        <v>5.18</v>
      </c>
      <c r="F80" s="36">
        <v>2.71</v>
      </c>
      <c r="G80" s="36">
        <v>60.91</v>
      </c>
      <c r="H80" s="36">
        <v>0.02</v>
      </c>
      <c r="I80" s="36">
        <v>14.92</v>
      </c>
      <c r="J80" s="36">
        <v>20.68</v>
      </c>
      <c r="K80" s="36">
        <v>2.33</v>
      </c>
      <c r="L80" s="36">
        <v>16.14</v>
      </c>
      <c r="M80" s="36">
        <v>17.86</v>
      </c>
      <c r="N80" s="36">
        <v>9.1199999999999992</v>
      </c>
      <c r="O80" s="36">
        <v>0.35</v>
      </c>
    </row>
    <row r="81" spans="1:15" ht="33">
      <c r="A81" s="46" t="s">
        <v>207</v>
      </c>
      <c r="B81" s="35" t="s">
        <v>129</v>
      </c>
      <c r="C81" s="34">
        <v>225</v>
      </c>
      <c r="D81" s="36">
        <v>3.57</v>
      </c>
      <c r="E81" s="36">
        <v>10.19</v>
      </c>
      <c r="F81" s="36">
        <v>10.31</v>
      </c>
      <c r="G81" s="36">
        <v>147.93</v>
      </c>
      <c r="H81" s="36">
        <v>0.25</v>
      </c>
      <c r="I81" s="36">
        <v>16.63</v>
      </c>
      <c r="J81" s="36">
        <v>180.39</v>
      </c>
      <c r="K81" s="36">
        <v>2</v>
      </c>
      <c r="L81" s="36">
        <v>39.520000000000003</v>
      </c>
      <c r="M81" s="36">
        <v>80.81</v>
      </c>
      <c r="N81" s="36">
        <v>24.09</v>
      </c>
      <c r="O81" s="36">
        <v>1.2</v>
      </c>
    </row>
    <row r="82" spans="1:15">
      <c r="A82" s="46" t="s">
        <v>208</v>
      </c>
      <c r="B82" s="35" t="s">
        <v>130</v>
      </c>
      <c r="C82" s="34">
        <v>245</v>
      </c>
      <c r="D82" s="36">
        <v>25.64</v>
      </c>
      <c r="E82" s="36">
        <v>20.13</v>
      </c>
      <c r="F82" s="36">
        <v>50.11</v>
      </c>
      <c r="G82" s="36">
        <v>483.83</v>
      </c>
      <c r="H82" s="36">
        <v>0.71</v>
      </c>
      <c r="I82" s="36">
        <v>2.34</v>
      </c>
      <c r="J82" s="37">
        <v>51.2</v>
      </c>
      <c r="K82" s="37">
        <v>1.4</v>
      </c>
      <c r="L82" s="36">
        <v>39.03</v>
      </c>
      <c r="M82" s="36">
        <v>264.87</v>
      </c>
      <c r="N82" s="36">
        <v>37.89</v>
      </c>
      <c r="O82" s="36">
        <v>3.57</v>
      </c>
    </row>
    <row r="83" spans="1:15">
      <c r="A83" s="46" t="s">
        <v>209</v>
      </c>
      <c r="B83" s="35" t="s">
        <v>40</v>
      </c>
      <c r="C83" s="34">
        <v>200</v>
      </c>
      <c r="D83" s="37">
        <v>0.2</v>
      </c>
      <c r="E83" s="36">
        <v>0.08</v>
      </c>
      <c r="F83" s="36">
        <v>12.44</v>
      </c>
      <c r="G83" s="36">
        <v>52.69</v>
      </c>
      <c r="H83" s="36">
        <v>0.01</v>
      </c>
      <c r="I83" s="34">
        <v>40</v>
      </c>
      <c r="J83" s="37">
        <v>3.4</v>
      </c>
      <c r="K83" s="36">
        <v>0.14000000000000001</v>
      </c>
      <c r="L83" s="36">
        <v>7.53</v>
      </c>
      <c r="M83" s="37">
        <v>6.6</v>
      </c>
      <c r="N83" s="37">
        <v>6.2</v>
      </c>
      <c r="O83" s="36">
        <v>0.28999999999999998</v>
      </c>
    </row>
    <row r="84" spans="1:15">
      <c r="A84" s="47"/>
      <c r="B84" s="35" t="s">
        <v>111</v>
      </c>
      <c r="C84" s="34">
        <v>20</v>
      </c>
      <c r="D84" s="36">
        <v>1.58</v>
      </c>
      <c r="E84" s="37">
        <v>0.2</v>
      </c>
      <c r="F84" s="36">
        <v>9.66</v>
      </c>
      <c r="G84" s="34">
        <v>47</v>
      </c>
      <c r="H84" s="36">
        <v>0.03</v>
      </c>
      <c r="I84" s="38"/>
      <c r="J84" s="38"/>
      <c r="K84" s="36">
        <v>0.26</v>
      </c>
      <c r="L84" s="37">
        <v>4.5999999999999996</v>
      </c>
      <c r="M84" s="37">
        <v>17.399999999999999</v>
      </c>
      <c r="N84" s="37">
        <v>6.6</v>
      </c>
      <c r="O84" s="37">
        <v>0.4</v>
      </c>
    </row>
    <row r="85" spans="1:15">
      <c r="A85" s="47"/>
      <c r="B85" s="35" t="s">
        <v>117</v>
      </c>
      <c r="C85" s="34">
        <v>50</v>
      </c>
      <c r="D85" s="37">
        <v>3.3</v>
      </c>
      <c r="E85" s="37">
        <v>0.6</v>
      </c>
      <c r="F85" s="36">
        <v>19.82</v>
      </c>
      <c r="G85" s="34">
        <v>99</v>
      </c>
      <c r="H85" s="36">
        <v>0.09</v>
      </c>
      <c r="I85" s="38"/>
      <c r="J85" s="38"/>
      <c r="K85" s="37">
        <v>0.7</v>
      </c>
      <c r="L85" s="37">
        <v>14.5</v>
      </c>
      <c r="M85" s="34">
        <v>75</v>
      </c>
      <c r="N85" s="37">
        <v>23.5</v>
      </c>
      <c r="O85" s="36">
        <v>1.95</v>
      </c>
    </row>
    <row r="86" spans="1:15">
      <c r="A86" s="46" t="s">
        <v>190</v>
      </c>
      <c r="B86" s="35" t="s">
        <v>37</v>
      </c>
      <c r="C86" s="34">
        <v>100</v>
      </c>
      <c r="D86" s="37">
        <v>0.4</v>
      </c>
      <c r="E86" s="37">
        <v>0.3</v>
      </c>
      <c r="F86" s="37">
        <v>10.3</v>
      </c>
      <c r="G86" s="34">
        <v>47</v>
      </c>
      <c r="H86" s="36">
        <v>0.02</v>
      </c>
      <c r="I86" s="34">
        <v>5</v>
      </c>
      <c r="J86" s="34">
        <v>2</v>
      </c>
      <c r="K86" s="37">
        <v>0.4</v>
      </c>
      <c r="L86" s="34">
        <v>19</v>
      </c>
      <c r="M86" s="34">
        <v>16</v>
      </c>
      <c r="N86" s="34">
        <v>12</v>
      </c>
      <c r="O86" s="37">
        <v>2.2999999999999998</v>
      </c>
    </row>
    <row r="87" spans="1:15">
      <c r="A87" s="134" t="s">
        <v>34</v>
      </c>
      <c r="B87" s="134"/>
      <c r="C87" s="33">
        <v>900</v>
      </c>
      <c r="D87" s="36">
        <v>35.51</v>
      </c>
      <c r="E87" s="36">
        <v>36.68</v>
      </c>
      <c r="F87" s="36">
        <v>115.35</v>
      </c>
      <c r="G87" s="36">
        <v>938.36</v>
      </c>
      <c r="H87" s="36">
        <v>1.1299999999999999</v>
      </c>
      <c r="I87" s="36">
        <v>78.89</v>
      </c>
      <c r="J87" s="36">
        <v>257.67</v>
      </c>
      <c r="K87" s="36">
        <v>7.23</v>
      </c>
      <c r="L87" s="36">
        <v>140.32</v>
      </c>
      <c r="M87" s="36">
        <v>478.54</v>
      </c>
      <c r="N87" s="37">
        <v>119.4</v>
      </c>
      <c r="O87" s="36">
        <v>10.06</v>
      </c>
    </row>
    <row r="88" spans="1:15">
      <c r="A88" s="133" t="s">
        <v>3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</row>
    <row r="89" spans="1:15">
      <c r="A89" s="47" t="s">
        <v>240</v>
      </c>
      <c r="B89" s="35" t="s">
        <v>131</v>
      </c>
      <c r="C89" s="34">
        <v>75</v>
      </c>
      <c r="D89" s="36">
        <v>12.89</v>
      </c>
      <c r="E89" s="36">
        <v>9.43</v>
      </c>
      <c r="F89" s="37">
        <v>12.3</v>
      </c>
      <c r="G89" s="36">
        <v>188.27</v>
      </c>
      <c r="H89" s="36">
        <v>0.04</v>
      </c>
      <c r="I89" s="36">
        <v>0.32</v>
      </c>
      <c r="J89" s="36">
        <v>65.05</v>
      </c>
      <c r="K89" s="36">
        <v>0.34</v>
      </c>
      <c r="L89" s="36">
        <v>110.49</v>
      </c>
      <c r="M89" s="36">
        <v>157.52000000000001</v>
      </c>
      <c r="N89" s="36">
        <v>17.66</v>
      </c>
      <c r="O89" s="36">
        <v>0.54</v>
      </c>
    </row>
    <row r="90" spans="1:15">
      <c r="A90" s="47"/>
      <c r="B90" s="35" t="s">
        <v>132</v>
      </c>
      <c r="C90" s="34">
        <v>200</v>
      </c>
      <c r="D90" s="37">
        <v>8.1999999999999993</v>
      </c>
      <c r="E90" s="34">
        <v>3</v>
      </c>
      <c r="F90" s="37">
        <v>11.8</v>
      </c>
      <c r="G90" s="34">
        <v>114</v>
      </c>
      <c r="H90" s="36">
        <v>0.06</v>
      </c>
      <c r="I90" s="37">
        <v>1.2</v>
      </c>
      <c r="J90" s="34">
        <v>20</v>
      </c>
      <c r="K90" s="38"/>
      <c r="L90" s="34">
        <v>248</v>
      </c>
      <c r="M90" s="34">
        <v>190</v>
      </c>
      <c r="N90" s="34">
        <v>30</v>
      </c>
      <c r="O90" s="37">
        <v>0.2</v>
      </c>
    </row>
    <row r="91" spans="1:15">
      <c r="A91" s="47" t="s">
        <v>190</v>
      </c>
      <c r="B91" s="35" t="s">
        <v>46</v>
      </c>
      <c r="C91" s="34">
        <v>100</v>
      </c>
      <c r="D91" s="37">
        <v>0.6</v>
      </c>
      <c r="E91" s="37">
        <v>0.6</v>
      </c>
      <c r="F91" s="37">
        <v>15.4</v>
      </c>
      <c r="G91" s="34">
        <v>72</v>
      </c>
      <c r="H91" s="36">
        <v>0.05</v>
      </c>
      <c r="I91" s="34">
        <v>6</v>
      </c>
      <c r="J91" s="34">
        <v>5</v>
      </c>
      <c r="K91" s="37">
        <v>0.4</v>
      </c>
      <c r="L91" s="34">
        <v>30</v>
      </c>
      <c r="M91" s="34">
        <v>22</v>
      </c>
      <c r="N91" s="34">
        <v>17</v>
      </c>
      <c r="O91" s="37">
        <v>0.6</v>
      </c>
    </row>
    <row r="92" spans="1:15" s="7" customFormat="1">
      <c r="A92" s="134" t="s">
        <v>56</v>
      </c>
      <c r="B92" s="134"/>
      <c r="C92" s="33">
        <v>375</v>
      </c>
      <c r="D92" s="36">
        <v>21.69</v>
      </c>
      <c r="E92" s="36">
        <v>13.03</v>
      </c>
      <c r="F92" s="36">
        <v>39.5</v>
      </c>
      <c r="G92" s="36">
        <v>374.27</v>
      </c>
      <c r="H92" s="36">
        <v>0.15</v>
      </c>
      <c r="I92" s="36">
        <v>7.52</v>
      </c>
      <c r="J92" s="36">
        <v>90.05</v>
      </c>
      <c r="K92" s="36">
        <v>0.74</v>
      </c>
      <c r="L92" s="36">
        <v>388.49</v>
      </c>
      <c r="M92" s="36">
        <v>369.52</v>
      </c>
      <c r="N92" s="36">
        <v>64.66</v>
      </c>
      <c r="O92" s="36">
        <v>1.34</v>
      </c>
    </row>
    <row r="93" spans="1:15" s="7" customFormat="1">
      <c r="A93" s="134" t="s">
        <v>35</v>
      </c>
      <c r="B93" s="134"/>
      <c r="C93" s="39" t="s">
        <v>261</v>
      </c>
      <c r="D93" s="36">
        <v>77.7</v>
      </c>
      <c r="E93" s="36">
        <v>72.599999999999994</v>
      </c>
      <c r="F93" s="36">
        <v>235.28</v>
      </c>
      <c r="G93" s="36">
        <v>1928.39</v>
      </c>
      <c r="H93" s="36">
        <v>1.7</v>
      </c>
      <c r="I93" s="36">
        <v>158.49</v>
      </c>
      <c r="J93" s="34">
        <v>480</v>
      </c>
      <c r="K93" s="36">
        <v>12.21</v>
      </c>
      <c r="L93" s="36">
        <v>613.63</v>
      </c>
      <c r="M93" s="36">
        <v>1157.1400000000001</v>
      </c>
      <c r="N93" s="36">
        <v>280.24</v>
      </c>
      <c r="O93" s="36">
        <v>17.86</v>
      </c>
    </row>
    <row r="94" spans="1:15" s="7" customFormat="1">
      <c r="A94" s="43" t="s">
        <v>53</v>
      </c>
      <c r="B94" s="8" t="s">
        <v>54</v>
      </c>
      <c r="C94" s="9"/>
      <c r="D94" s="9"/>
      <c r="E94" s="9"/>
      <c r="F94" s="9"/>
      <c r="G94" s="9"/>
      <c r="H94" s="132"/>
      <c r="I94" s="132"/>
      <c r="J94" s="135"/>
      <c r="K94" s="135"/>
      <c r="L94" s="135"/>
      <c r="M94" s="135"/>
      <c r="N94" s="135"/>
      <c r="O94" s="135"/>
    </row>
    <row r="95" spans="1:15" s="7" customFormat="1">
      <c r="A95" s="43" t="s">
        <v>55</v>
      </c>
      <c r="B95" s="8" t="s">
        <v>272</v>
      </c>
      <c r="C95" s="9"/>
      <c r="D95" s="9"/>
      <c r="E95" s="9"/>
      <c r="F95" s="9"/>
      <c r="G95" s="9"/>
      <c r="H95" s="132"/>
      <c r="I95" s="132"/>
      <c r="J95" s="131"/>
      <c r="K95" s="131"/>
      <c r="L95" s="131"/>
      <c r="M95" s="131"/>
      <c r="N95" s="131"/>
      <c r="O95" s="131"/>
    </row>
    <row r="96" spans="1:15" s="7" customFormat="1">
      <c r="A96" s="44" t="s">
        <v>6</v>
      </c>
      <c r="B96" s="10" t="s">
        <v>41</v>
      </c>
      <c r="C96" s="11"/>
      <c r="D96" s="11"/>
      <c r="E96" s="11"/>
      <c r="F96" s="9"/>
      <c r="G96" s="9"/>
      <c r="H96" s="55"/>
      <c r="I96" s="55"/>
      <c r="J96" s="54"/>
      <c r="K96" s="54"/>
      <c r="L96" s="54"/>
      <c r="M96" s="54"/>
      <c r="N96" s="54"/>
      <c r="O96" s="54"/>
    </row>
    <row r="97" spans="1:15" s="7" customFormat="1">
      <c r="A97" s="45" t="s">
        <v>8</v>
      </c>
      <c r="B97" s="12">
        <v>1</v>
      </c>
      <c r="C97" s="13"/>
      <c r="D97" s="9"/>
      <c r="E97" s="9"/>
      <c r="F97" s="9"/>
      <c r="G97" s="9"/>
      <c r="H97" s="55"/>
      <c r="I97" s="55"/>
      <c r="J97" s="54"/>
      <c r="K97" s="54"/>
      <c r="L97" s="54"/>
      <c r="M97" s="54"/>
      <c r="N97" s="54"/>
      <c r="O97" s="54"/>
    </row>
    <row r="98" spans="1:15">
      <c r="A98" s="129" t="s">
        <v>9</v>
      </c>
      <c r="B98" s="129" t="s">
        <v>10</v>
      </c>
      <c r="C98" s="129" t="s">
        <v>11</v>
      </c>
      <c r="D98" s="136" t="s">
        <v>12</v>
      </c>
      <c r="E98" s="136"/>
      <c r="F98" s="136"/>
      <c r="G98" s="129" t="s">
        <v>13</v>
      </c>
      <c r="H98" s="136" t="s">
        <v>14</v>
      </c>
      <c r="I98" s="136"/>
      <c r="J98" s="136"/>
      <c r="K98" s="136"/>
      <c r="L98" s="136" t="s">
        <v>15</v>
      </c>
      <c r="M98" s="136"/>
      <c r="N98" s="136"/>
      <c r="O98" s="136"/>
    </row>
    <row r="99" spans="1:15">
      <c r="A99" s="137"/>
      <c r="B99" s="130"/>
      <c r="C99" s="137"/>
      <c r="D99" s="56" t="s">
        <v>16</v>
      </c>
      <c r="E99" s="56" t="s">
        <v>17</v>
      </c>
      <c r="F99" s="56" t="s">
        <v>18</v>
      </c>
      <c r="G99" s="137"/>
      <c r="H99" s="56" t="s">
        <v>19</v>
      </c>
      <c r="I99" s="56" t="s">
        <v>20</v>
      </c>
      <c r="J99" s="56" t="s">
        <v>21</v>
      </c>
      <c r="K99" s="56" t="s">
        <v>22</v>
      </c>
      <c r="L99" s="56" t="s">
        <v>23</v>
      </c>
      <c r="M99" s="56" t="s">
        <v>24</v>
      </c>
      <c r="N99" s="56" t="s">
        <v>25</v>
      </c>
      <c r="O99" s="56" t="s">
        <v>26</v>
      </c>
    </row>
    <row r="100" spans="1:15">
      <c r="A100" s="46">
        <v>1</v>
      </c>
      <c r="B100" s="33">
        <v>2</v>
      </c>
      <c r="C100" s="33">
        <v>3</v>
      </c>
      <c r="D100" s="33">
        <v>4</v>
      </c>
      <c r="E100" s="33">
        <v>5</v>
      </c>
      <c r="F100" s="33">
        <v>6</v>
      </c>
      <c r="G100" s="33">
        <v>7</v>
      </c>
      <c r="H100" s="33">
        <v>8</v>
      </c>
      <c r="I100" s="33">
        <v>9</v>
      </c>
      <c r="J100" s="33">
        <v>10</v>
      </c>
      <c r="K100" s="33">
        <v>11</v>
      </c>
      <c r="L100" s="33">
        <v>12</v>
      </c>
      <c r="M100" s="33">
        <v>13</v>
      </c>
      <c r="N100" s="33">
        <v>14</v>
      </c>
      <c r="O100" s="33">
        <v>15</v>
      </c>
    </row>
    <row r="101" spans="1:15">
      <c r="A101" s="133" t="s">
        <v>27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</row>
    <row r="102" spans="1:15">
      <c r="A102" s="46" t="s">
        <v>185</v>
      </c>
      <c r="B102" s="35" t="s">
        <v>28</v>
      </c>
      <c r="C102" s="34">
        <v>10</v>
      </c>
      <c r="D102" s="36">
        <v>0.08</v>
      </c>
      <c r="E102" s="36">
        <v>7.25</v>
      </c>
      <c r="F102" s="36">
        <v>0.13</v>
      </c>
      <c r="G102" s="37">
        <v>66.099999999999994</v>
      </c>
      <c r="H102" s="38"/>
      <c r="I102" s="38"/>
      <c r="J102" s="34">
        <v>45</v>
      </c>
      <c r="K102" s="37">
        <v>0.1</v>
      </c>
      <c r="L102" s="37">
        <v>2.4</v>
      </c>
      <c r="M102" s="34">
        <v>3</v>
      </c>
      <c r="N102" s="36">
        <v>0.05</v>
      </c>
      <c r="O102" s="36">
        <v>0.02</v>
      </c>
    </row>
    <row r="103" spans="1:15">
      <c r="A103" s="46" t="s">
        <v>186</v>
      </c>
      <c r="B103" s="35" t="s">
        <v>29</v>
      </c>
      <c r="C103" s="34">
        <v>15</v>
      </c>
      <c r="D103" s="36">
        <v>3.48</v>
      </c>
      <c r="E103" s="36">
        <v>4.43</v>
      </c>
      <c r="F103" s="38"/>
      <c r="G103" s="37">
        <v>54.6</v>
      </c>
      <c r="H103" s="36">
        <v>0.01</v>
      </c>
      <c r="I103" s="36">
        <v>0.11</v>
      </c>
      <c r="J103" s="37">
        <v>43.2</v>
      </c>
      <c r="K103" s="36">
        <v>0.08</v>
      </c>
      <c r="L103" s="34">
        <v>132</v>
      </c>
      <c r="M103" s="34">
        <v>75</v>
      </c>
      <c r="N103" s="36">
        <v>5.25</v>
      </c>
      <c r="O103" s="36">
        <v>0.15</v>
      </c>
    </row>
    <row r="104" spans="1:15">
      <c r="A104" s="47" t="s">
        <v>210</v>
      </c>
      <c r="B104" s="35" t="s">
        <v>133</v>
      </c>
      <c r="C104" s="34">
        <v>50</v>
      </c>
      <c r="D104" s="36">
        <v>4.84</v>
      </c>
      <c r="E104" s="37">
        <v>5.8</v>
      </c>
      <c r="F104" s="37">
        <v>0.9</v>
      </c>
      <c r="G104" s="36">
        <v>75.19</v>
      </c>
      <c r="H104" s="36">
        <v>0.03</v>
      </c>
      <c r="I104" s="36">
        <v>0.17</v>
      </c>
      <c r="J104" s="36">
        <v>102.86</v>
      </c>
      <c r="K104" s="36">
        <v>0.24</v>
      </c>
      <c r="L104" s="36">
        <v>36.25</v>
      </c>
      <c r="M104" s="36">
        <v>79.69</v>
      </c>
      <c r="N104" s="36">
        <v>6.09</v>
      </c>
      <c r="O104" s="37">
        <v>0.9</v>
      </c>
    </row>
    <row r="105" spans="1:15">
      <c r="A105" s="46" t="s">
        <v>211</v>
      </c>
      <c r="B105" s="35" t="s">
        <v>99</v>
      </c>
      <c r="C105" s="34">
        <v>200</v>
      </c>
      <c r="D105" s="36">
        <v>6.45</v>
      </c>
      <c r="E105" s="36">
        <v>4.59</v>
      </c>
      <c r="F105" s="36">
        <v>22.76</v>
      </c>
      <c r="G105" s="36">
        <v>160.02000000000001</v>
      </c>
      <c r="H105" s="37">
        <v>0.3</v>
      </c>
      <c r="I105" s="36">
        <v>2.38</v>
      </c>
      <c r="J105" s="36">
        <v>170.14</v>
      </c>
      <c r="K105" s="36">
        <v>0.23</v>
      </c>
      <c r="L105" s="36">
        <v>220.11</v>
      </c>
      <c r="M105" s="36">
        <v>173.54</v>
      </c>
      <c r="N105" s="36">
        <v>28.34</v>
      </c>
      <c r="O105" s="36">
        <v>3.46</v>
      </c>
    </row>
    <row r="106" spans="1:15">
      <c r="A106" s="46" t="s">
        <v>189</v>
      </c>
      <c r="B106" s="35" t="s">
        <v>0</v>
      </c>
      <c r="C106" s="34">
        <v>200</v>
      </c>
      <c r="D106" s="36">
        <v>0.26</v>
      </c>
      <c r="E106" s="36">
        <v>0.03</v>
      </c>
      <c r="F106" s="36">
        <v>11.26</v>
      </c>
      <c r="G106" s="36">
        <v>47.79</v>
      </c>
      <c r="H106" s="38"/>
      <c r="I106" s="37">
        <v>2.9</v>
      </c>
      <c r="J106" s="37">
        <v>0.5</v>
      </c>
      <c r="K106" s="36">
        <v>0.01</v>
      </c>
      <c r="L106" s="36">
        <v>8.08</v>
      </c>
      <c r="M106" s="36">
        <v>9.7799999999999994</v>
      </c>
      <c r="N106" s="36">
        <v>5.24</v>
      </c>
      <c r="O106" s="37">
        <v>0.9</v>
      </c>
    </row>
    <row r="107" spans="1:15">
      <c r="A107" s="47"/>
      <c r="B107" s="35" t="s">
        <v>111</v>
      </c>
      <c r="C107" s="34">
        <v>40</v>
      </c>
      <c r="D107" s="36">
        <v>3.16</v>
      </c>
      <c r="E107" s="37">
        <v>0.4</v>
      </c>
      <c r="F107" s="36">
        <v>19.32</v>
      </c>
      <c r="G107" s="34">
        <v>94</v>
      </c>
      <c r="H107" s="36">
        <v>0.06</v>
      </c>
      <c r="I107" s="38"/>
      <c r="J107" s="38"/>
      <c r="K107" s="36">
        <v>0.52</v>
      </c>
      <c r="L107" s="37">
        <v>9.1999999999999993</v>
      </c>
      <c r="M107" s="37">
        <v>34.799999999999997</v>
      </c>
      <c r="N107" s="37">
        <v>13.2</v>
      </c>
      <c r="O107" s="37">
        <v>0.8</v>
      </c>
    </row>
    <row r="108" spans="1:15">
      <c r="A108" s="46" t="s">
        <v>190</v>
      </c>
      <c r="B108" s="35" t="s">
        <v>37</v>
      </c>
      <c r="C108" s="34">
        <v>100</v>
      </c>
      <c r="D108" s="37">
        <v>0.4</v>
      </c>
      <c r="E108" s="37">
        <v>0.3</v>
      </c>
      <c r="F108" s="37">
        <v>10.3</v>
      </c>
      <c r="G108" s="34">
        <v>47</v>
      </c>
      <c r="H108" s="36">
        <v>0.02</v>
      </c>
      <c r="I108" s="34">
        <v>5</v>
      </c>
      <c r="J108" s="34">
        <v>2</v>
      </c>
      <c r="K108" s="37">
        <v>0.4</v>
      </c>
      <c r="L108" s="34">
        <v>19</v>
      </c>
      <c r="M108" s="34">
        <v>16</v>
      </c>
      <c r="N108" s="34">
        <v>12</v>
      </c>
      <c r="O108" s="37">
        <v>2.2999999999999998</v>
      </c>
    </row>
    <row r="109" spans="1:15">
      <c r="A109" s="134" t="s">
        <v>31</v>
      </c>
      <c r="B109" s="134"/>
      <c r="C109" s="33">
        <v>615</v>
      </c>
      <c r="D109" s="36">
        <v>18.670000000000002</v>
      </c>
      <c r="E109" s="36">
        <v>22.8</v>
      </c>
      <c r="F109" s="36">
        <v>64.67</v>
      </c>
      <c r="G109" s="37">
        <v>544.70000000000005</v>
      </c>
      <c r="H109" s="36">
        <v>0.42</v>
      </c>
      <c r="I109" s="36">
        <v>10.56</v>
      </c>
      <c r="J109" s="37">
        <v>363.7</v>
      </c>
      <c r="K109" s="36">
        <v>1.58</v>
      </c>
      <c r="L109" s="36">
        <v>427.04</v>
      </c>
      <c r="M109" s="36">
        <v>391.81</v>
      </c>
      <c r="N109" s="36">
        <v>70.17</v>
      </c>
      <c r="O109" s="36">
        <v>8.5299999999999994</v>
      </c>
    </row>
    <row r="110" spans="1:15">
      <c r="A110" s="133" t="s">
        <v>2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</row>
    <row r="111" spans="1:15">
      <c r="A111" s="46" t="s">
        <v>221</v>
      </c>
      <c r="B111" s="35" t="s">
        <v>140</v>
      </c>
      <c r="C111" s="34">
        <v>60</v>
      </c>
      <c r="D111" s="36">
        <v>0.76</v>
      </c>
      <c r="E111" s="37">
        <v>3.12</v>
      </c>
      <c r="F111" s="36">
        <v>2.73</v>
      </c>
      <c r="G111" s="37">
        <v>42.71</v>
      </c>
      <c r="H111" s="36">
        <v>0.03</v>
      </c>
      <c r="I111" s="36">
        <v>11.79</v>
      </c>
      <c r="J111" s="36">
        <v>40.770000000000003</v>
      </c>
      <c r="K111" s="36">
        <v>1.58</v>
      </c>
      <c r="L111" s="36">
        <v>19.02</v>
      </c>
      <c r="M111" s="36">
        <v>28.83</v>
      </c>
      <c r="N111" s="36">
        <v>13.3</v>
      </c>
      <c r="O111" s="36">
        <v>0.6</v>
      </c>
    </row>
    <row r="112" spans="1:15" ht="33">
      <c r="A112" s="47" t="s">
        <v>213</v>
      </c>
      <c r="B112" s="35" t="s">
        <v>135</v>
      </c>
      <c r="C112" s="34">
        <v>220</v>
      </c>
      <c r="D112" s="36">
        <v>3.9</v>
      </c>
      <c r="E112" s="36">
        <v>9.2000000000000011</v>
      </c>
      <c r="F112" s="36">
        <v>12.030000000000001</v>
      </c>
      <c r="G112" s="36">
        <v>141.94999999999999</v>
      </c>
      <c r="H112" s="36">
        <v>0.16</v>
      </c>
      <c r="I112" s="36">
        <v>16.64</v>
      </c>
      <c r="J112" s="36">
        <v>191.32</v>
      </c>
      <c r="K112" s="36">
        <v>2.36</v>
      </c>
      <c r="L112" s="37">
        <v>30.78</v>
      </c>
      <c r="M112" s="36">
        <v>77.64</v>
      </c>
      <c r="N112" s="36">
        <v>21.84</v>
      </c>
      <c r="O112" s="36">
        <v>1</v>
      </c>
    </row>
    <row r="113" spans="1:15">
      <c r="A113" s="46" t="s">
        <v>214</v>
      </c>
      <c r="B113" s="35" t="s">
        <v>136</v>
      </c>
      <c r="C113" s="34">
        <v>90</v>
      </c>
      <c r="D113" s="36">
        <v>16.14</v>
      </c>
      <c r="E113" s="36">
        <v>13.43</v>
      </c>
      <c r="F113" s="36">
        <v>0.72</v>
      </c>
      <c r="G113" s="36">
        <v>186.71</v>
      </c>
      <c r="H113" s="36">
        <v>7.0000000000000007E-2</v>
      </c>
      <c r="I113" s="36">
        <v>0.17</v>
      </c>
      <c r="J113" s="36">
        <v>67.239999999999995</v>
      </c>
      <c r="K113" s="36">
        <v>0.56999999999999995</v>
      </c>
      <c r="L113" s="36">
        <v>139.44</v>
      </c>
      <c r="M113" s="37">
        <v>191.7</v>
      </c>
      <c r="N113" s="36">
        <v>19.059999999999999</v>
      </c>
      <c r="O113" s="36">
        <v>0.68</v>
      </c>
    </row>
    <row r="114" spans="1:15">
      <c r="A114" s="46" t="s">
        <v>215</v>
      </c>
      <c r="B114" s="35" t="s">
        <v>150</v>
      </c>
      <c r="C114" s="34">
        <v>150</v>
      </c>
      <c r="D114" s="36">
        <v>5.83</v>
      </c>
      <c r="E114" s="36">
        <v>0.69</v>
      </c>
      <c r="F114" s="36">
        <v>37.369999999999997</v>
      </c>
      <c r="G114" s="36">
        <v>179.14</v>
      </c>
      <c r="H114" s="36">
        <v>0.09</v>
      </c>
      <c r="I114" s="38"/>
      <c r="J114" s="38"/>
      <c r="K114" s="37">
        <v>0.8</v>
      </c>
      <c r="L114" s="36">
        <v>11.91</v>
      </c>
      <c r="M114" s="36">
        <v>46.49</v>
      </c>
      <c r="N114" s="36">
        <v>8.59</v>
      </c>
      <c r="O114" s="36">
        <v>0.86</v>
      </c>
    </row>
    <row r="115" spans="1:15">
      <c r="A115" s="46" t="s">
        <v>216</v>
      </c>
      <c r="B115" s="35" t="s">
        <v>42</v>
      </c>
      <c r="C115" s="34">
        <v>200</v>
      </c>
      <c r="D115" s="36">
        <v>0.54</v>
      </c>
      <c r="E115" s="36">
        <v>0.22</v>
      </c>
      <c r="F115" s="36">
        <v>18.71</v>
      </c>
      <c r="G115" s="36">
        <v>89.33</v>
      </c>
      <c r="H115" s="36">
        <v>0.01</v>
      </c>
      <c r="I115" s="34">
        <v>160</v>
      </c>
      <c r="J115" s="36">
        <v>130.72</v>
      </c>
      <c r="K115" s="36">
        <v>0.61</v>
      </c>
      <c r="L115" s="36">
        <v>9.93</v>
      </c>
      <c r="M115" s="36">
        <v>2.72</v>
      </c>
      <c r="N115" s="36">
        <v>2.72</v>
      </c>
      <c r="O115" s="36">
        <v>0.51</v>
      </c>
    </row>
    <row r="116" spans="1:15">
      <c r="A116" s="47"/>
      <c r="B116" s="35" t="s">
        <v>111</v>
      </c>
      <c r="C116" s="34">
        <v>20</v>
      </c>
      <c r="D116" s="36">
        <v>1.58</v>
      </c>
      <c r="E116" s="37">
        <v>0.2</v>
      </c>
      <c r="F116" s="36">
        <v>9.66</v>
      </c>
      <c r="G116" s="34">
        <v>47</v>
      </c>
      <c r="H116" s="36">
        <v>0.03</v>
      </c>
      <c r="I116" s="38"/>
      <c r="J116" s="38"/>
      <c r="K116" s="36">
        <v>0.26</v>
      </c>
      <c r="L116" s="37">
        <v>4.5999999999999996</v>
      </c>
      <c r="M116" s="37">
        <v>17.399999999999999</v>
      </c>
      <c r="N116" s="37">
        <v>6.6</v>
      </c>
      <c r="O116" s="37">
        <v>0.4</v>
      </c>
    </row>
    <row r="117" spans="1:15">
      <c r="A117" s="47"/>
      <c r="B117" s="35" t="s">
        <v>117</v>
      </c>
      <c r="C117" s="34">
        <v>50</v>
      </c>
      <c r="D117" s="37">
        <v>3.3</v>
      </c>
      <c r="E117" s="37">
        <v>0.6</v>
      </c>
      <c r="F117" s="36">
        <v>19.82</v>
      </c>
      <c r="G117" s="34">
        <v>99</v>
      </c>
      <c r="H117" s="36">
        <v>0.09</v>
      </c>
      <c r="I117" s="38"/>
      <c r="J117" s="38"/>
      <c r="K117" s="37">
        <v>0.7</v>
      </c>
      <c r="L117" s="37">
        <v>14.5</v>
      </c>
      <c r="M117" s="34">
        <v>75</v>
      </c>
      <c r="N117" s="37">
        <v>23.5</v>
      </c>
      <c r="O117" s="36">
        <v>1.95</v>
      </c>
    </row>
    <row r="118" spans="1:15">
      <c r="A118" s="46" t="s">
        <v>190</v>
      </c>
      <c r="B118" s="35" t="s">
        <v>30</v>
      </c>
      <c r="C118" s="34">
        <v>100</v>
      </c>
      <c r="D118" s="37">
        <v>0.4</v>
      </c>
      <c r="E118" s="37">
        <v>0.4</v>
      </c>
      <c r="F118" s="37">
        <v>9.8000000000000007</v>
      </c>
      <c r="G118" s="34">
        <v>47</v>
      </c>
      <c r="H118" s="36">
        <v>0.03</v>
      </c>
      <c r="I118" s="34">
        <v>10</v>
      </c>
      <c r="J118" s="34">
        <v>5</v>
      </c>
      <c r="K118" s="37">
        <v>0.2</v>
      </c>
      <c r="L118" s="34">
        <v>16</v>
      </c>
      <c r="M118" s="34">
        <v>11</v>
      </c>
      <c r="N118" s="34">
        <v>9</v>
      </c>
      <c r="O118" s="37">
        <v>2.2000000000000002</v>
      </c>
    </row>
    <row r="119" spans="1:15">
      <c r="A119" s="134" t="s">
        <v>34</v>
      </c>
      <c r="B119" s="134"/>
      <c r="C119" s="33">
        <v>890</v>
      </c>
      <c r="D119" s="36">
        <v>32.450000000000003</v>
      </c>
      <c r="E119" s="36">
        <v>27.86</v>
      </c>
      <c r="F119" s="36">
        <v>110.84</v>
      </c>
      <c r="G119" s="36">
        <v>832.84</v>
      </c>
      <c r="H119" s="36">
        <v>0.51</v>
      </c>
      <c r="I119" s="37">
        <v>198.6</v>
      </c>
      <c r="J119" s="36">
        <v>435.05</v>
      </c>
      <c r="K119" s="36">
        <v>7.08</v>
      </c>
      <c r="L119" s="37">
        <v>246.18</v>
      </c>
      <c r="M119" s="36">
        <v>450.78</v>
      </c>
      <c r="N119" s="36">
        <v>104.61</v>
      </c>
      <c r="O119" s="36">
        <v>8.1999999999999993</v>
      </c>
    </row>
    <row r="120" spans="1:15">
      <c r="A120" s="133" t="s">
        <v>3</v>
      </c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</row>
    <row r="121" spans="1:15">
      <c r="A121" s="46" t="s">
        <v>217</v>
      </c>
      <c r="B121" s="35" t="s">
        <v>137</v>
      </c>
      <c r="C121" s="34">
        <v>75</v>
      </c>
      <c r="D121" s="36">
        <v>10.31</v>
      </c>
      <c r="E121" s="36">
        <v>9.15</v>
      </c>
      <c r="F121" s="36">
        <v>24.19</v>
      </c>
      <c r="G121" s="36">
        <v>221.96</v>
      </c>
      <c r="H121" s="36">
        <v>7.0000000000000007E-2</v>
      </c>
      <c r="I121" s="36">
        <v>0.23</v>
      </c>
      <c r="J121" s="36">
        <v>65.33</v>
      </c>
      <c r="K121" s="36">
        <v>1.08</v>
      </c>
      <c r="L121" s="36">
        <v>182.56</v>
      </c>
      <c r="M121" s="36">
        <v>148.75</v>
      </c>
      <c r="N121" s="36">
        <v>15.47</v>
      </c>
      <c r="O121" s="36">
        <v>0.65</v>
      </c>
    </row>
    <row r="122" spans="1:15">
      <c r="A122" s="48"/>
      <c r="B122" s="35" t="s">
        <v>125</v>
      </c>
      <c r="C122" s="34">
        <v>200</v>
      </c>
      <c r="D122" s="34">
        <v>1</v>
      </c>
      <c r="E122" s="37">
        <v>0.2</v>
      </c>
      <c r="F122" s="37">
        <v>20.2</v>
      </c>
      <c r="G122" s="34">
        <v>92</v>
      </c>
      <c r="H122" s="36">
        <v>0.02</v>
      </c>
      <c r="I122" s="34">
        <v>4</v>
      </c>
      <c r="J122" s="38"/>
      <c r="K122" s="37">
        <v>0.2</v>
      </c>
      <c r="L122" s="34">
        <v>14</v>
      </c>
      <c r="M122" s="34">
        <v>14</v>
      </c>
      <c r="N122" s="34">
        <v>8</v>
      </c>
      <c r="O122" s="37">
        <v>2.8</v>
      </c>
    </row>
    <row r="123" spans="1:15">
      <c r="A123" s="46" t="s">
        <v>190</v>
      </c>
      <c r="B123" s="35" t="s">
        <v>107</v>
      </c>
      <c r="C123" s="34">
        <v>100</v>
      </c>
      <c r="D123" s="37">
        <v>1.5</v>
      </c>
      <c r="E123" s="37">
        <v>0.5</v>
      </c>
      <c r="F123" s="34">
        <v>21</v>
      </c>
      <c r="G123" s="34">
        <v>96</v>
      </c>
      <c r="H123" s="36">
        <v>0.04</v>
      </c>
      <c r="I123" s="34">
        <v>10</v>
      </c>
      <c r="J123" s="38"/>
      <c r="K123" s="37">
        <v>0.4</v>
      </c>
      <c r="L123" s="34">
        <v>8</v>
      </c>
      <c r="M123" s="34">
        <v>28</v>
      </c>
      <c r="N123" s="34">
        <v>42</v>
      </c>
      <c r="O123" s="37">
        <v>0.6</v>
      </c>
    </row>
    <row r="124" spans="1:15" s="7" customFormat="1">
      <c r="A124" s="134" t="s">
        <v>56</v>
      </c>
      <c r="B124" s="134"/>
      <c r="C124" s="33">
        <v>375</v>
      </c>
      <c r="D124" s="36">
        <v>12.81</v>
      </c>
      <c r="E124" s="36">
        <v>9.85</v>
      </c>
      <c r="F124" s="36">
        <v>65.39</v>
      </c>
      <c r="G124" s="36">
        <v>409.96</v>
      </c>
      <c r="H124" s="36">
        <v>0.13</v>
      </c>
      <c r="I124" s="36">
        <v>14.23</v>
      </c>
      <c r="J124" s="36">
        <v>65.33</v>
      </c>
      <c r="K124" s="36">
        <v>1.68</v>
      </c>
      <c r="L124" s="36">
        <v>204.56</v>
      </c>
      <c r="M124" s="36">
        <v>190.75</v>
      </c>
      <c r="N124" s="36">
        <v>65.47</v>
      </c>
      <c r="O124" s="36">
        <v>4.05</v>
      </c>
    </row>
    <row r="125" spans="1:15" s="7" customFormat="1">
      <c r="A125" s="134" t="s">
        <v>35</v>
      </c>
      <c r="B125" s="134"/>
      <c r="C125" s="39" t="s">
        <v>271</v>
      </c>
      <c r="D125" s="36">
        <v>63.93</v>
      </c>
      <c r="E125" s="36">
        <v>60.51</v>
      </c>
      <c r="F125" s="36">
        <v>240.9</v>
      </c>
      <c r="G125" s="36">
        <v>1787.5</v>
      </c>
      <c r="H125" s="36">
        <v>1.06</v>
      </c>
      <c r="I125" s="36">
        <v>223.39</v>
      </c>
      <c r="J125" s="36">
        <v>864.08</v>
      </c>
      <c r="K125" s="36">
        <v>10.34</v>
      </c>
      <c r="L125" s="37">
        <v>877.78</v>
      </c>
      <c r="M125" s="36">
        <v>1033.3399999999999</v>
      </c>
      <c r="N125" s="36">
        <v>240.25</v>
      </c>
      <c r="O125" s="36">
        <v>20.78</v>
      </c>
    </row>
    <row r="126" spans="1:15" s="7" customFormat="1">
      <c r="A126" s="43" t="s">
        <v>53</v>
      </c>
      <c r="B126" s="8" t="s">
        <v>54</v>
      </c>
      <c r="C126" s="9"/>
      <c r="D126" s="9"/>
      <c r="E126" s="9"/>
      <c r="F126" s="9"/>
      <c r="G126" s="9"/>
      <c r="H126" s="132"/>
      <c r="I126" s="132"/>
      <c r="J126" s="135"/>
      <c r="K126" s="135"/>
      <c r="L126" s="135"/>
      <c r="M126" s="135"/>
      <c r="N126" s="135"/>
      <c r="O126" s="135"/>
    </row>
    <row r="127" spans="1:15" s="7" customFormat="1">
      <c r="A127" s="43" t="s">
        <v>55</v>
      </c>
      <c r="B127" s="8" t="s">
        <v>272</v>
      </c>
      <c r="C127" s="9"/>
      <c r="D127" s="9"/>
      <c r="E127" s="9"/>
      <c r="F127" s="9"/>
      <c r="G127" s="9"/>
      <c r="H127" s="132"/>
      <c r="I127" s="132"/>
      <c r="J127" s="131"/>
      <c r="K127" s="131"/>
      <c r="L127" s="131"/>
      <c r="M127" s="131"/>
      <c r="N127" s="131"/>
      <c r="O127" s="131"/>
    </row>
    <row r="128" spans="1:15" s="7" customFormat="1">
      <c r="A128" s="44" t="s">
        <v>6</v>
      </c>
      <c r="B128" s="10" t="s">
        <v>43</v>
      </c>
      <c r="C128" s="11"/>
      <c r="D128" s="11"/>
      <c r="E128" s="11"/>
      <c r="F128" s="9"/>
      <c r="G128" s="9"/>
      <c r="H128" s="55"/>
      <c r="I128" s="55"/>
      <c r="J128" s="54"/>
      <c r="K128" s="54"/>
      <c r="L128" s="54"/>
      <c r="M128" s="54"/>
      <c r="N128" s="54"/>
      <c r="O128" s="54"/>
    </row>
    <row r="129" spans="1:15" s="7" customFormat="1">
      <c r="A129" s="45" t="s">
        <v>8</v>
      </c>
      <c r="B129" s="12">
        <v>1</v>
      </c>
      <c r="C129" s="13"/>
      <c r="D129" s="9"/>
      <c r="E129" s="9"/>
      <c r="F129" s="9"/>
      <c r="G129" s="9"/>
      <c r="H129" s="55"/>
      <c r="I129" s="55"/>
      <c r="J129" s="54"/>
      <c r="K129" s="54"/>
      <c r="L129" s="54"/>
      <c r="M129" s="54"/>
      <c r="N129" s="54"/>
      <c r="O129" s="54"/>
    </row>
    <row r="130" spans="1:15">
      <c r="A130" s="129" t="s">
        <v>9</v>
      </c>
      <c r="B130" s="129" t="s">
        <v>10</v>
      </c>
      <c r="C130" s="129" t="s">
        <v>11</v>
      </c>
      <c r="D130" s="136" t="s">
        <v>12</v>
      </c>
      <c r="E130" s="136"/>
      <c r="F130" s="136"/>
      <c r="G130" s="129" t="s">
        <v>13</v>
      </c>
      <c r="H130" s="136" t="s">
        <v>14</v>
      </c>
      <c r="I130" s="136"/>
      <c r="J130" s="136"/>
      <c r="K130" s="136"/>
      <c r="L130" s="136" t="s">
        <v>15</v>
      </c>
      <c r="M130" s="136"/>
      <c r="N130" s="136"/>
      <c r="O130" s="136"/>
    </row>
    <row r="131" spans="1:15">
      <c r="A131" s="137"/>
      <c r="B131" s="130"/>
      <c r="C131" s="137"/>
      <c r="D131" s="56" t="s">
        <v>16</v>
      </c>
      <c r="E131" s="56" t="s">
        <v>17</v>
      </c>
      <c r="F131" s="56" t="s">
        <v>18</v>
      </c>
      <c r="G131" s="137"/>
      <c r="H131" s="56" t="s">
        <v>19</v>
      </c>
      <c r="I131" s="56" t="s">
        <v>20</v>
      </c>
      <c r="J131" s="56" t="s">
        <v>21</v>
      </c>
      <c r="K131" s="56" t="s">
        <v>22</v>
      </c>
      <c r="L131" s="56" t="s">
        <v>23</v>
      </c>
      <c r="M131" s="56" t="s">
        <v>24</v>
      </c>
      <c r="N131" s="56" t="s">
        <v>25</v>
      </c>
      <c r="O131" s="56" t="s">
        <v>26</v>
      </c>
    </row>
    <row r="132" spans="1:15">
      <c r="A132" s="46">
        <v>1</v>
      </c>
      <c r="B132" s="33">
        <v>2</v>
      </c>
      <c r="C132" s="33">
        <v>3</v>
      </c>
      <c r="D132" s="33">
        <v>4</v>
      </c>
      <c r="E132" s="33">
        <v>5</v>
      </c>
      <c r="F132" s="33">
        <v>6</v>
      </c>
      <c r="G132" s="33">
        <v>7</v>
      </c>
      <c r="H132" s="33">
        <v>8</v>
      </c>
      <c r="I132" s="33">
        <v>9</v>
      </c>
      <c r="J132" s="33">
        <v>10</v>
      </c>
      <c r="K132" s="33">
        <v>11</v>
      </c>
      <c r="L132" s="33">
        <v>12</v>
      </c>
      <c r="M132" s="33">
        <v>13</v>
      </c>
      <c r="N132" s="33">
        <v>14</v>
      </c>
      <c r="O132" s="33">
        <v>15</v>
      </c>
    </row>
    <row r="133" spans="1:15">
      <c r="A133" s="133" t="s">
        <v>27</v>
      </c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</row>
    <row r="134" spans="1:15">
      <c r="A134" s="46" t="s">
        <v>185</v>
      </c>
      <c r="B134" s="35" t="s">
        <v>28</v>
      </c>
      <c r="C134" s="34">
        <v>10</v>
      </c>
      <c r="D134" s="36">
        <v>0.08</v>
      </c>
      <c r="E134" s="36">
        <v>7.25</v>
      </c>
      <c r="F134" s="36">
        <v>0.13</v>
      </c>
      <c r="G134" s="37">
        <v>66.099999999999994</v>
      </c>
      <c r="H134" s="38"/>
      <c r="I134" s="38"/>
      <c r="J134" s="34">
        <v>45</v>
      </c>
      <c r="K134" s="37">
        <v>0.1</v>
      </c>
      <c r="L134" s="37">
        <v>2.4</v>
      </c>
      <c r="M134" s="34">
        <v>3</v>
      </c>
      <c r="N134" s="36">
        <v>0.05</v>
      </c>
      <c r="O134" s="36">
        <v>0.02</v>
      </c>
    </row>
    <row r="135" spans="1:15">
      <c r="A135" s="46" t="s">
        <v>218</v>
      </c>
      <c r="B135" s="35" t="s">
        <v>138</v>
      </c>
      <c r="C135" s="34">
        <v>90</v>
      </c>
      <c r="D135" s="37">
        <v>14.3</v>
      </c>
      <c r="E135" s="36">
        <v>6.86</v>
      </c>
      <c r="F135" s="36">
        <v>9.58</v>
      </c>
      <c r="G135" s="36">
        <v>154.72</v>
      </c>
      <c r="H135" s="36">
        <v>0.09</v>
      </c>
      <c r="I135" s="37">
        <v>0.5</v>
      </c>
      <c r="J135" s="37">
        <v>9.9</v>
      </c>
      <c r="K135" s="37">
        <v>0.7</v>
      </c>
      <c r="L135" s="36">
        <v>12.62</v>
      </c>
      <c r="M135" s="36">
        <v>135.03</v>
      </c>
      <c r="N135" s="37">
        <v>19.8</v>
      </c>
      <c r="O135" s="36">
        <v>0.96</v>
      </c>
    </row>
    <row r="136" spans="1:15">
      <c r="A136" s="47" t="s">
        <v>219</v>
      </c>
      <c r="B136" s="35" t="s">
        <v>139</v>
      </c>
      <c r="C136" s="34">
        <v>150</v>
      </c>
      <c r="D136" s="36">
        <v>3.07</v>
      </c>
      <c r="E136" s="36">
        <v>8.42</v>
      </c>
      <c r="F136" s="36">
        <v>17.940000000000001</v>
      </c>
      <c r="G136" s="36">
        <v>160.94999999999999</v>
      </c>
      <c r="H136" s="36">
        <v>0.13</v>
      </c>
      <c r="I136" s="36">
        <v>38.75</v>
      </c>
      <c r="J136" s="36">
        <v>703.39</v>
      </c>
      <c r="K136" s="36">
        <v>3.85</v>
      </c>
      <c r="L136" s="36">
        <v>43.53</v>
      </c>
      <c r="M136" s="36">
        <v>85.09</v>
      </c>
      <c r="N136" s="36">
        <v>40.81</v>
      </c>
      <c r="O136" s="36">
        <v>1.37</v>
      </c>
    </row>
    <row r="137" spans="1:15">
      <c r="A137" s="46" t="s">
        <v>220</v>
      </c>
      <c r="B137" s="35" t="s">
        <v>1</v>
      </c>
      <c r="C137" s="34">
        <v>200</v>
      </c>
      <c r="D137" s="36">
        <v>3.87</v>
      </c>
      <c r="E137" s="37">
        <v>3.1</v>
      </c>
      <c r="F137" s="36">
        <v>16.190000000000001</v>
      </c>
      <c r="G137" s="36">
        <v>109.45</v>
      </c>
      <c r="H137" s="36">
        <v>0.04</v>
      </c>
      <c r="I137" s="37">
        <v>1.3</v>
      </c>
      <c r="J137" s="36">
        <v>22.12</v>
      </c>
      <c r="K137" s="36">
        <v>0.11</v>
      </c>
      <c r="L137" s="36">
        <v>125.45</v>
      </c>
      <c r="M137" s="37">
        <v>116.2</v>
      </c>
      <c r="N137" s="34">
        <v>31</v>
      </c>
      <c r="O137" s="36">
        <v>1.01</v>
      </c>
    </row>
    <row r="138" spans="1:15">
      <c r="A138" s="47"/>
      <c r="B138" s="35" t="s">
        <v>111</v>
      </c>
      <c r="C138" s="34">
        <v>40</v>
      </c>
      <c r="D138" s="36">
        <v>3.16</v>
      </c>
      <c r="E138" s="37">
        <v>0.4</v>
      </c>
      <c r="F138" s="36">
        <v>19.32</v>
      </c>
      <c r="G138" s="34">
        <v>94</v>
      </c>
      <c r="H138" s="36">
        <v>0.06</v>
      </c>
      <c r="I138" s="38"/>
      <c r="J138" s="38"/>
      <c r="K138" s="36">
        <v>0.52</v>
      </c>
      <c r="L138" s="37">
        <v>9.1999999999999993</v>
      </c>
      <c r="M138" s="37">
        <v>34.799999999999997</v>
      </c>
      <c r="N138" s="37">
        <v>13.2</v>
      </c>
      <c r="O138" s="37">
        <v>0.8</v>
      </c>
    </row>
    <row r="139" spans="1:15">
      <c r="A139" s="46" t="s">
        <v>190</v>
      </c>
      <c r="B139" s="35" t="s">
        <v>30</v>
      </c>
      <c r="C139" s="34">
        <v>100</v>
      </c>
      <c r="D139" s="37">
        <v>0.4</v>
      </c>
      <c r="E139" s="37">
        <v>0.4</v>
      </c>
      <c r="F139" s="37">
        <v>9.8000000000000007</v>
      </c>
      <c r="G139" s="34">
        <v>47</v>
      </c>
      <c r="H139" s="36">
        <v>0.03</v>
      </c>
      <c r="I139" s="34">
        <v>10</v>
      </c>
      <c r="J139" s="34">
        <v>5</v>
      </c>
      <c r="K139" s="37">
        <v>0.2</v>
      </c>
      <c r="L139" s="34">
        <v>16</v>
      </c>
      <c r="M139" s="34">
        <v>11</v>
      </c>
      <c r="N139" s="34">
        <v>9</v>
      </c>
      <c r="O139" s="37">
        <v>2.2000000000000002</v>
      </c>
    </row>
    <row r="140" spans="1:15">
      <c r="A140" s="134" t="s">
        <v>31</v>
      </c>
      <c r="B140" s="134"/>
      <c r="C140" s="33">
        <v>590</v>
      </c>
      <c r="D140" s="36">
        <v>24.88</v>
      </c>
      <c r="E140" s="36">
        <v>26.43</v>
      </c>
      <c r="F140" s="36">
        <v>72.959999999999994</v>
      </c>
      <c r="G140" s="36">
        <v>632.22</v>
      </c>
      <c r="H140" s="36">
        <v>0.35</v>
      </c>
      <c r="I140" s="36">
        <v>50.55</v>
      </c>
      <c r="J140" s="36">
        <v>785.41</v>
      </c>
      <c r="K140" s="36">
        <v>5.48</v>
      </c>
      <c r="L140" s="37">
        <v>209.2</v>
      </c>
      <c r="M140" s="36">
        <v>385.12</v>
      </c>
      <c r="N140" s="36">
        <v>113.86</v>
      </c>
      <c r="O140" s="36">
        <v>6.36</v>
      </c>
    </row>
    <row r="141" spans="1:15">
      <c r="A141" s="133" t="s">
        <v>2</v>
      </c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</row>
    <row r="142" spans="1:15">
      <c r="A142" s="46" t="s">
        <v>212</v>
      </c>
      <c r="B142" s="35" t="s">
        <v>134</v>
      </c>
      <c r="C142" s="34">
        <v>60</v>
      </c>
      <c r="D142" s="36">
        <v>1.26</v>
      </c>
      <c r="E142" s="36">
        <v>7.3</v>
      </c>
      <c r="F142" s="36">
        <v>3.79</v>
      </c>
      <c r="G142" s="36">
        <v>86.2</v>
      </c>
      <c r="H142" s="36">
        <v>0.03</v>
      </c>
      <c r="I142" s="36">
        <v>1.89</v>
      </c>
      <c r="J142" s="36">
        <v>553.67999999999995</v>
      </c>
      <c r="K142" s="36">
        <v>2.13</v>
      </c>
      <c r="L142" s="36">
        <v>21.94</v>
      </c>
      <c r="M142" s="36">
        <v>39.61</v>
      </c>
      <c r="N142" s="37">
        <v>56.83</v>
      </c>
      <c r="O142" s="37">
        <v>4.6399999999999997</v>
      </c>
    </row>
    <row r="143" spans="1:15" ht="33">
      <c r="A143" s="49" t="s">
        <v>222</v>
      </c>
      <c r="B143" s="35" t="s">
        <v>102</v>
      </c>
      <c r="C143" s="34">
        <v>220</v>
      </c>
      <c r="D143" s="36">
        <v>3.05</v>
      </c>
      <c r="E143" s="36">
        <v>7.49</v>
      </c>
      <c r="F143" s="36">
        <v>17.440000000000001</v>
      </c>
      <c r="G143" s="36">
        <v>149.66999999999999</v>
      </c>
      <c r="H143" s="36">
        <v>0.25</v>
      </c>
      <c r="I143" s="36">
        <v>18.04</v>
      </c>
      <c r="J143" s="36">
        <v>166.56</v>
      </c>
      <c r="K143" s="36">
        <v>2.35</v>
      </c>
      <c r="L143" s="36">
        <v>23.52</v>
      </c>
      <c r="M143" s="36">
        <v>101.33</v>
      </c>
      <c r="N143" s="36">
        <v>28.51</v>
      </c>
      <c r="O143" s="36">
        <v>1.54</v>
      </c>
    </row>
    <row r="144" spans="1:15">
      <c r="A144" s="47" t="s">
        <v>223</v>
      </c>
      <c r="B144" s="35" t="s">
        <v>141</v>
      </c>
      <c r="C144" s="34">
        <v>240</v>
      </c>
      <c r="D144" s="36">
        <v>25.2</v>
      </c>
      <c r="E144" s="37">
        <v>16.170000000000002</v>
      </c>
      <c r="F144" s="36">
        <v>29.11</v>
      </c>
      <c r="G144" s="36">
        <v>363.39</v>
      </c>
      <c r="H144" s="37">
        <v>0.96</v>
      </c>
      <c r="I144" s="36">
        <v>39.26</v>
      </c>
      <c r="J144" s="36">
        <v>304.8</v>
      </c>
      <c r="K144" s="36">
        <v>2.52</v>
      </c>
      <c r="L144" s="36">
        <v>38.78</v>
      </c>
      <c r="M144" s="37">
        <v>327.10000000000002</v>
      </c>
      <c r="N144" s="36">
        <v>73.5</v>
      </c>
      <c r="O144" s="36">
        <v>4.88</v>
      </c>
    </row>
    <row r="145" spans="1:15">
      <c r="A145" s="46" t="s">
        <v>209</v>
      </c>
      <c r="B145" s="35" t="s">
        <v>105</v>
      </c>
      <c r="C145" s="34">
        <v>200</v>
      </c>
      <c r="D145" s="36">
        <v>0.14000000000000001</v>
      </c>
      <c r="E145" s="37">
        <v>0.1</v>
      </c>
      <c r="F145" s="36">
        <v>12.62</v>
      </c>
      <c r="G145" s="36">
        <v>53.09</v>
      </c>
      <c r="H145" s="38"/>
      <c r="I145" s="34">
        <v>3</v>
      </c>
      <c r="J145" s="37">
        <v>1.6</v>
      </c>
      <c r="K145" s="37">
        <v>0.2</v>
      </c>
      <c r="L145" s="36">
        <v>5.33</v>
      </c>
      <c r="M145" s="37">
        <v>3.2</v>
      </c>
      <c r="N145" s="37">
        <v>1.4</v>
      </c>
      <c r="O145" s="36">
        <v>0.11</v>
      </c>
    </row>
    <row r="146" spans="1:15">
      <c r="A146" s="47"/>
      <c r="B146" s="35" t="s">
        <v>111</v>
      </c>
      <c r="C146" s="34">
        <v>20</v>
      </c>
      <c r="D146" s="36">
        <v>1.58</v>
      </c>
      <c r="E146" s="37">
        <v>0.2</v>
      </c>
      <c r="F146" s="36">
        <v>9.66</v>
      </c>
      <c r="G146" s="34">
        <v>47</v>
      </c>
      <c r="H146" s="36">
        <v>0.03</v>
      </c>
      <c r="I146" s="38"/>
      <c r="J146" s="38"/>
      <c r="K146" s="36">
        <v>0.26</v>
      </c>
      <c r="L146" s="37">
        <v>4.5999999999999996</v>
      </c>
      <c r="M146" s="37">
        <v>17.399999999999999</v>
      </c>
      <c r="N146" s="37">
        <v>6.6</v>
      </c>
      <c r="O146" s="37">
        <v>0.4</v>
      </c>
    </row>
    <row r="147" spans="1:15">
      <c r="A147" s="47"/>
      <c r="B147" s="35" t="s">
        <v>117</v>
      </c>
      <c r="C147" s="34">
        <v>50</v>
      </c>
      <c r="D147" s="37">
        <v>3.3</v>
      </c>
      <c r="E147" s="37">
        <v>0.6</v>
      </c>
      <c r="F147" s="36">
        <v>19.82</v>
      </c>
      <c r="G147" s="34">
        <v>99</v>
      </c>
      <c r="H147" s="36">
        <v>0.09</v>
      </c>
      <c r="I147" s="38"/>
      <c r="J147" s="38"/>
      <c r="K147" s="37">
        <v>0.7</v>
      </c>
      <c r="L147" s="37">
        <v>14.5</v>
      </c>
      <c r="M147" s="34">
        <v>75</v>
      </c>
      <c r="N147" s="37">
        <v>23.5</v>
      </c>
      <c r="O147" s="36">
        <v>1.95</v>
      </c>
    </row>
    <row r="148" spans="1:15">
      <c r="A148" s="46" t="s">
        <v>190</v>
      </c>
      <c r="B148" s="35" t="s">
        <v>37</v>
      </c>
      <c r="C148" s="34">
        <v>100</v>
      </c>
      <c r="D148" s="37">
        <v>0.4</v>
      </c>
      <c r="E148" s="37">
        <v>0.3</v>
      </c>
      <c r="F148" s="37">
        <v>10.3</v>
      </c>
      <c r="G148" s="34">
        <v>47</v>
      </c>
      <c r="H148" s="36">
        <v>0.02</v>
      </c>
      <c r="I148" s="34">
        <v>5</v>
      </c>
      <c r="J148" s="34">
        <v>2</v>
      </c>
      <c r="K148" s="37">
        <v>0.4</v>
      </c>
      <c r="L148" s="34">
        <v>19</v>
      </c>
      <c r="M148" s="34">
        <v>16</v>
      </c>
      <c r="N148" s="34">
        <v>12</v>
      </c>
      <c r="O148" s="37">
        <v>2.2999999999999998</v>
      </c>
    </row>
    <row r="149" spans="1:15">
      <c r="A149" s="50" t="s">
        <v>34</v>
      </c>
      <c r="B149" s="41"/>
      <c r="C149" s="33">
        <v>890</v>
      </c>
      <c r="D149" s="36">
        <v>34.93</v>
      </c>
      <c r="E149" s="36">
        <v>32.159999999999997</v>
      </c>
      <c r="F149" s="36">
        <v>102.74</v>
      </c>
      <c r="G149" s="37">
        <v>845.35</v>
      </c>
      <c r="H149" s="36">
        <v>1.38</v>
      </c>
      <c r="I149" s="36">
        <v>67.19</v>
      </c>
      <c r="J149" s="36">
        <v>1028.6400000000001</v>
      </c>
      <c r="K149" s="36">
        <v>8.56</v>
      </c>
      <c r="L149" s="36">
        <v>127.67</v>
      </c>
      <c r="M149" s="36">
        <v>579.64</v>
      </c>
      <c r="N149" s="36">
        <v>202.34</v>
      </c>
      <c r="O149" s="36">
        <v>15.82</v>
      </c>
    </row>
    <row r="150" spans="1:15">
      <c r="A150" s="133" t="s">
        <v>3</v>
      </c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</row>
    <row r="151" spans="1:15">
      <c r="A151" s="46" t="s">
        <v>254</v>
      </c>
      <c r="B151" s="35" t="s">
        <v>142</v>
      </c>
      <c r="C151" s="34">
        <v>75</v>
      </c>
      <c r="D151" s="36">
        <v>7.66</v>
      </c>
      <c r="E151" s="36">
        <v>11.22</v>
      </c>
      <c r="F151" s="36">
        <v>32.29</v>
      </c>
      <c r="G151" s="36">
        <v>261.29000000000002</v>
      </c>
      <c r="H151" s="36">
        <v>0.08</v>
      </c>
      <c r="I151" s="36">
        <v>0.15</v>
      </c>
      <c r="J151" s="36">
        <v>43.35</v>
      </c>
      <c r="K151" s="36">
        <v>2.85</v>
      </c>
      <c r="L151" s="36">
        <v>47.74</v>
      </c>
      <c r="M151" s="36">
        <v>86.03</v>
      </c>
      <c r="N151" s="36">
        <v>11.45</v>
      </c>
      <c r="O151" s="36">
        <v>0.69</v>
      </c>
    </row>
    <row r="152" spans="1:15">
      <c r="A152" s="48"/>
      <c r="B152" s="35" t="s">
        <v>143</v>
      </c>
      <c r="C152" s="34">
        <v>200</v>
      </c>
      <c r="D152" s="37">
        <v>5.4</v>
      </c>
      <c r="E152" s="34">
        <v>5</v>
      </c>
      <c r="F152" s="37">
        <v>21.6</v>
      </c>
      <c r="G152" s="34">
        <v>158</v>
      </c>
      <c r="H152" s="36">
        <v>0.06</v>
      </c>
      <c r="I152" s="37">
        <v>1.8</v>
      </c>
      <c r="J152" s="34">
        <v>40</v>
      </c>
      <c r="K152" s="38"/>
      <c r="L152" s="34">
        <v>242</v>
      </c>
      <c r="M152" s="34">
        <v>188</v>
      </c>
      <c r="N152" s="34">
        <v>30</v>
      </c>
      <c r="O152" s="37">
        <v>0.2</v>
      </c>
    </row>
    <row r="153" spans="1:15">
      <c r="A153" s="47" t="s">
        <v>190</v>
      </c>
      <c r="B153" s="35" t="s">
        <v>118</v>
      </c>
      <c r="C153" s="34">
        <v>150</v>
      </c>
      <c r="D153" s="36">
        <v>1.35</v>
      </c>
      <c r="E153" s="37">
        <v>0.3</v>
      </c>
      <c r="F153" s="36">
        <v>12.15</v>
      </c>
      <c r="G153" s="37">
        <v>64.5</v>
      </c>
      <c r="H153" s="36">
        <v>0.06</v>
      </c>
      <c r="I153" s="34">
        <v>90</v>
      </c>
      <c r="J153" s="34">
        <v>12</v>
      </c>
      <c r="K153" s="37">
        <v>0.3</v>
      </c>
      <c r="L153" s="34">
        <v>51</v>
      </c>
      <c r="M153" s="37">
        <v>34.5</v>
      </c>
      <c r="N153" s="37">
        <v>19.5</v>
      </c>
      <c r="O153" s="36">
        <v>0.45</v>
      </c>
    </row>
    <row r="154" spans="1:15" s="7" customFormat="1">
      <c r="A154" s="134" t="s">
        <v>56</v>
      </c>
      <c r="B154" s="134"/>
      <c r="C154" s="33">
        <v>425</v>
      </c>
      <c r="D154" s="36">
        <v>14.41</v>
      </c>
      <c r="E154" s="36">
        <v>16.52</v>
      </c>
      <c r="F154" s="36">
        <v>66.040000000000006</v>
      </c>
      <c r="G154" s="36">
        <v>483.79</v>
      </c>
      <c r="H154" s="37">
        <v>0.2</v>
      </c>
      <c r="I154" s="36">
        <v>91.95</v>
      </c>
      <c r="J154" s="36">
        <v>95.35</v>
      </c>
      <c r="K154" s="36">
        <v>3.15</v>
      </c>
      <c r="L154" s="36">
        <v>340.74</v>
      </c>
      <c r="M154" s="36">
        <v>308.52999999999997</v>
      </c>
      <c r="N154" s="36">
        <v>60.95</v>
      </c>
      <c r="O154" s="36">
        <v>1.34</v>
      </c>
    </row>
    <row r="155" spans="1:15" s="7" customFormat="1">
      <c r="A155" s="134" t="s">
        <v>35</v>
      </c>
      <c r="B155" s="134"/>
      <c r="C155" s="39" t="s">
        <v>108</v>
      </c>
      <c r="D155" s="36">
        <v>74.22</v>
      </c>
      <c r="E155" s="36">
        <v>75.11</v>
      </c>
      <c r="F155" s="36">
        <v>241.74</v>
      </c>
      <c r="G155" s="36">
        <v>1961.36</v>
      </c>
      <c r="H155" s="36">
        <v>1.93</v>
      </c>
      <c r="I155" s="36">
        <v>209.69</v>
      </c>
      <c r="J155" s="36">
        <v>1909.4</v>
      </c>
      <c r="K155" s="36">
        <v>17.190000000000001</v>
      </c>
      <c r="L155" s="37">
        <v>677.61</v>
      </c>
      <c r="M155" s="36">
        <v>1273.29</v>
      </c>
      <c r="N155" s="36">
        <v>377.15</v>
      </c>
      <c r="O155" s="36">
        <v>23.52</v>
      </c>
    </row>
    <row r="156" spans="1:15" s="7" customFormat="1">
      <c r="A156" s="43" t="s">
        <v>53</v>
      </c>
      <c r="B156" s="8" t="s">
        <v>54</v>
      </c>
      <c r="C156" s="9"/>
      <c r="D156" s="9"/>
      <c r="E156" s="9"/>
      <c r="F156" s="9"/>
      <c r="G156" s="9"/>
      <c r="H156" s="132"/>
      <c r="I156" s="132"/>
      <c r="J156" s="135"/>
      <c r="K156" s="135"/>
      <c r="L156" s="135"/>
      <c r="M156" s="135"/>
      <c r="N156" s="135"/>
      <c r="O156" s="135"/>
    </row>
    <row r="157" spans="1:15" s="7" customFormat="1">
      <c r="A157" s="43" t="s">
        <v>55</v>
      </c>
      <c r="B157" s="8" t="s">
        <v>272</v>
      </c>
      <c r="C157" s="9"/>
      <c r="D157" s="9"/>
      <c r="E157" s="9"/>
      <c r="F157" s="9"/>
      <c r="G157" s="9"/>
      <c r="H157" s="132"/>
      <c r="I157" s="132"/>
      <c r="J157" s="131"/>
      <c r="K157" s="131"/>
      <c r="L157" s="131"/>
      <c r="M157" s="131"/>
      <c r="N157" s="131"/>
      <c r="O157" s="131"/>
    </row>
    <row r="158" spans="1:15" s="7" customFormat="1">
      <c r="A158" s="44" t="s">
        <v>6</v>
      </c>
      <c r="B158" s="10" t="s">
        <v>7</v>
      </c>
      <c r="C158" s="11"/>
      <c r="D158" s="11"/>
      <c r="E158" s="11"/>
      <c r="F158" s="9"/>
      <c r="G158" s="9"/>
      <c r="H158" s="55"/>
      <c r="I158" s="55"/>
      <c r="J158" s="54"/>
      <c r="K158" s="54"/>
      <c r="L158" s="54"/>
      <c r="M158" s="54"/>
      <c r="N158" s="54"/>
      <c r="O158" s="54"/>
    </row>
    <row r="159" spans="1:15" s="7" customFormat="1">
      <c r="A159" s="45" t="s">
        <v>8</v>
      </c>
      <c r="B159" s="12">
        <v>2</v>
      </c>
      <c r="C159" s="13"/>
      <c r="D159" s="9"/>
      <c r="E159" s="9"/>
      <c r="F159" s="9"/>
      <c r="G159" s="9"/>
      <c r="H159" s="55"/>
      <c r="I159" s="55"/>
      <c r="J159" s="54"/>
      <c r="K159" s="54"/>
      <c r="L159" s="54"/>
      <c r="M159" s="54"/>
      <c r="N159" s="54"/>
      <c r="O159" s="54"/>
    </row>
    <row r="160" spans="1:15">
      <c r="A160" s="129" t="s">
        <v>9</v>
      </c>
      <c r="B160" s="129" t="s">
        <v>10</v>
      </c>
      <c r="C160" s="129" t="s">
        <v>11</v>
      </c>
      <c r="D160" s="136" t="s">
        <v>12</v>
      </c>
      <c r="E160" s="136"/>
      <c r="F160" s="136"/>
      <c r="G160" s="129" t="s">
        <v>13</v>
      </c>
      <c r="H160" s="136" t="s">
        <v>14</v>
      </c>
      <c r="I160" s="136"/>
      <c r="J160" s="136"/>
      <c r="K160" s="136"/>
      <c r="L160" s="136" t="s">
        <v>15</v>
      </c>
      <c r="M160" s="136"/>
      <c r="N160" s="136"/>
      <c r="O160" s="136"/>
    </row>
    <row r="161" spans="1:15">
      <c r="A161" s="137"/>
      <c r="B161" s="130"/>
      <c r="C161" s="137"/>
      <c r="D161" s="56" t="s">
        <v>16</v>
      </c>
      <c r="E161" s="56" t="s">
        <v>17</v>
      </c>
      <c r="F161" s="56" t="s">
        <v>18</v>
      </c>
      <c r="G161" s="137"/>
      <c r="H161" s="56" t="s">
        <v>19</v>
      </c>
      <c r="I161" s="56" t="s">
        <v>20</v>
      </c>
      <c r="J161" s="56" t="s">
        <v>21</v>
      </c>
      <c r="K161" s="56" t="s">
        <v>22</v>
      </c>
      <c r="L161" s="56" t="s">
        <v>23</v>
      </c>
      <c r="M161" s="56" t="s">
        <v>24</v>
      </c>
      <c r="N161" s="56" t="s">
        <v>25</v>
      </c>
      <c r="O161" s="56" t="s">
        <v>26</v>
      </c>
    </row>
    <row r="162" spans="1:15">
      <c r="A162" s="46">
        <v>1</v>
      </c>
      <c r="B162" s="33">
        <v>2</v>
      </c>
      <c r="C162" s="33">
        <v>3</v>
      </c>
      <c r="D162" s="33">
        <v>4</v>
      </c>
      <c r="E162" s="33">
        <v>5</v>
      </c>
      <c r="F162" s="33">
        <v>6</v>
      </c>
      <c r="G162" s="33">
        <v>7</v>
      </c>
      <c r="H162" s="33">
        <v>8</v>
      </c>
      <c r="I162" s="33">
        <v>9</v>
      </c>
      <c r="J162" s="33">
        <v>10</v>
      </c>
      <c r="K162" s="33">
        <v>11</v>
      </c>
      <c r="L162" s="33">
        <v>12</v>
      </c>
      <c r="M162" s="33">
        <v>13</v>
      </c>
      <c r="N162" s="33">
        <v>14</v>
      </c>
      <c r="O162" s="33">
        <v>15</v>
      </c>
    </row>
    <row r="163" spans="1:15">
      <c r="A163" s="133" t="s">
        <v>27</v>
      </c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</row>
    <row r="164" spans="1:15">
      <c r="A164" s="46" t="s">
        <v>185</v>
      </c>
      <c r="B164" s="35" t="s">
        <v>28</v>
      </c>
      <c r="C164" s="34">
        <v>10</v>
      </c>
      <c r="D164" s="36">
        <v>0.08</v>
      </c>
      <c r="E164" s="36">
        <v>7.25</v>
      </c>
      <c r="F164" s="36">
        <v>0.13</v>
      </c>
      <c r="G164" s="37">
        <v>66.099999999999994</v>
      </c>
      <c r="H164" s="38"/>
      <c r="I164" s="38"/>
      <c r="J164" s="34">
        <v>45</v>
      </c>
      <c r="K164" s="37">
        <v>0.1</v>
      </c>
      <c r="L164" s="37">
        <v>2.4</v>
      </c>
      <c r="M164" s="34">
        <v>3</v>
      </c>
      <c r="N164" s="36">
        <v>0.05</v>
      </c>
      <c r="O164" s="36">
        <v>0.02</v>
      </c>
    </row>
    <row r="165" spans="1:15">
      <c r="A165" s="46" t="s">
        <v>186</v>
      </c>
      <c r="B165" s="35" t="s">
        <v>29</v>
      </c>
      <c r="C165" s="34">
        <v>15</v>
      </c>
      <c r="D165" s="36">
        <v>3.48</v>
      </c>
      <c r="E165" s="36">
        <v>4.43</v>
      </c>
      <c r="F165" s="38"/>
      <c r="G165" s="37">
        <v>54.6</v>
      </c>
      <c r="H165" s="36">
        <v>0.01</v>
      </c>
      <c r="I165" s="36">
        <v>0.11</v>
      </c>
      <c r="J165" s="37">
        <v>43.2</v>
      </c>
      <c r="K165" s="36">
        <v>0.08</v>
      </c>
      <c r="L165" s="34">
        <v>132</v>
      </c>
      <c r="M165" s="34">
        <v>75</v>
      </c>
      <c r="N165" s="36">
        <v>5.25</v>
      </c>
      <c r="O165" s="36">
        <v>0.15</v>
      </c>
    </row>
    <row r="166" spans="1:15">
      <c r="A166" s="46" t="s">
        <v>187</v>
      </c>
      <c r="B166" s="35" t="s">
        <v>94</v>
      </c>
      <c r="C166" s="34">
        <v>40</v>
      </c>
      <c r="D166" s="36">
        <v>5.08</v>
      </c>
      <c r="E166" s="37">
        <v>4.5999999999999996</v>
      </c>
      <c r="F166" s="36">
        <v>0.28000000000000003</v>
      </c>
      <c r="G166" s="37">
        <v>62.8</v>
      </c>
      <c r="H166" s="36">
        <v>0.03</v>
      </c>
      <c r="I166" s="38"/>
      <c r="J166" s="34">
        <v>104</v>
      </c>
      <c r="K166" s="36">
        <v>0.24</v>
      </c>
      <c r="L166" s="34">
        <v>22</v>
      </c>
      <c r="M166" s="37">
        <v>76.8</v>
      </c>
      <c r="N166" s="37">
        <v>4.8</v>
      </c>
      <c r="O166" s="34">
        <v>1</v>
      </c>
    </row>
    <row r="167" spans="1:15">
      <c r="A167" s="46" t="s">
        <v>224</v>
      </c>
      <c r="B167" s="35" t="s">
        <v>96</v>
      </c>
      <c r="C167" s="34">
        <v>210</v>
      </c>
      <c r="D167" s="36">
        <v>6.11</v>
      </c>
      <c r="E167" s="36">
        <v>6.89</v>
      </c>
      <c r="F167" s="36">
        <v>38.840000000000003</v>
      </c>
      <c r="G167" s="36">
        <v>242.54</v>
      </c>
      <c r="H167" s="36">
        <v>0.13</v>
      </c>
      <c r="I167" s="37">
        <v>1.3</v>
      </c>
      <c r="J167" s="36">
        <v>45.07</v>
      </c>
      <c r="K167" s="36">
        <v>0.26</v>
      </c>
      <c r="L167" s="36">
        <v>127.78</v>
      </c>
      <c r="M167" s="36">
        <v>156.77000000000001</v>
      </c>
      <c r="N167" s="37">
        <v>36.799999999999997</v>
      </c>
      <c r="O167" s="37">
        <v>0.8</v>
      </c>
    </row>
    <row r="168" spans="1:15">
      <c r="A168" s="47" t="s">
        <v>189</v>
      </c>
      <c r="B168" s="35" t="s">
        <v>44</v>
      </c>
      <c r="C168" s="34">
        <v>200</v>
      </c>
      <c r="D168" s="36">
        <v>0.25</v>
      </c>
      <c r="E168" s="36">
        <v>0.06</v>
      </c>
      <c r="F168" s="36">
        <v>11.62</v>
      </c>
      <c r="G168" s="36">
        <v>48.63</v>
      </c>
      <c r="H168" s="38"/>
      <c r="I168" s="36">
        <v>1.1499999999999999</v>
      </c>
      <c r="J168" s="36">
        <v>1.06</v>
      </c>
      <c r="K168" s="36">
        <v>7.0000000000000007E-2</v>
      </c>
      <c r="L168" s="36">
        <v>7.03</v>
      </c>
      <c r="M168" s="36">
        <v>9.36</v>
      </c>
      <c r="N168" s="36">
        <v>4.8899999999999997</v>
      </c>
      <c r="O168" s="36">
        <v>0.88</v>
      </c>
    </row>
    <row r="169" spans="1:15">
      <c r="A169" s="47"/>
      <c r="B169" s="35" t="s">
        <v>111</v>
      </c>
      <c r="C169" s="34">
        <v>40</v>
      </c>
      <c r="D169" s="36">
        <v>3.16</v>
      </c>
      <c r="E169" s="37">
        <v>0.4</v>
      </c>
      <c r="F169" s="36">
        <v>19.32</v>
      </c>
      <c r="G169" s="34">
        <v>94</v>
      </c>
      <c r="H169" s="36">
        <v>0.06</v>
      </c>
      <c r="I169" s="38"/>
      <c r="J169" s="38"/>
      <c r="K169" s="36">
        <v>0.52</v>
      </c>
      <c r="L169" s="37">
        <v>9.1999999999999993</v>
      </c>
      <c r="M169" s="37">
        <v>34.799999999999997</v>
      </c>
      <c r="N169" s="37">
        <v>13.2</v>
      </c>
      <c r="O169" s="37">
        <v>0.8</v>
      </c>
    </row>
    <row r="170" spans="1:15">
      <c r="A170" s="46" t="s">
        <v>190</v>
      </c>
      <c r="B170" s="35" t="s">
        <v>37</v>
      </c>
      <c r="C170" s="34">
        <v>100</v>
      </c>
      <c r="D170" s="37">
        <v>0.4</v>
      </c>
      <c r="E170" s="37">
        <v>0.3</v>
      </c>
      <c r="F170" s="37">
        <v>10.3</v>
      </c>
      <c r="G170" s="34">
        <v>47</v>
      </c>
      <c r="H170" s="36">
        <v>0.02</v>
      </c>
      <c r="I170" s="34">
        <v>5</v>
      </c>
      <c r="J170" s="34">
        <v>2</v>
      </c>
      <c r="K170" s="37">
        <v>0.4</v>
      </c>
      <c r="L170" s="34">
        <v>19</v>
      </c>
      <c r="M170" s="34">
        <v>16</v>
      </c>
      <c r="N170" s="34">
        <v>12</v>
      </c>
      <c r="O170" s="37">
        <v>2.2999999999999998</v>
      </c>
    </row>
    <row r="171" spans="1:15">
      <c r="A171" s="134" t="s">
        <v>31</v>
      </c>
      <c r="B171" s="134"/>
      <c r="C171" s="33">
        <v>615</v>
      </c>
      <c r="D171" s="36">
        <v>18.559999999999999</v>
      </c>
      <c r="E171" s="36">
        <v>23.93</v>
      </c>
      <c r="F171" s="36">
        <v>80.489999999999995</v>
      </c>
      <c r="G171" s="36">
        <v>615.66999999999996</v>
      </c>
      <c r="H171" s="36">
        <v>0.25</v>
      </c>
      <c r="I171" s="36">
        <v>7.56</v>
      </c>
      <c r="J171" s="36">
        <v>240.33</v>
      </c>
      <c r="K171" s="36">
        <v>1.67</v>
      </c>
      <c r="L171" s="36">
        <v>319.41000000000003</v>
      </c>
      <c r="M171" s="36">
        <v>371.73</v>
      </c>
      <c r="N171" s="36">
        <v>76.989999999999995</v>
      </c>
      <c r="O171" s="36">
        <v>5.95</v>
      </c>
    </row>
    <row r="172" spans="1:15">
      <c r="A172" s="133" t="s">
        <v>2</v>
      </c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</row>
    <row r="173" spans="1:15">
      <c r="A173" s="46" t="s">
        <v>225</v>
      </c>
      <c r="B173" s="35" t="s">
        <v>144</v>
      </c>
      <c r="C173" s="34">
        <v>60</v>
      </c>
      <c r="D173" s="37">
        <v>3.7</v>
      </c>
      <c r="E173" s="36">
        <v>3.47</v>
      </c>
      <c r="F173" s="36">
        <v>5.87</v>
      </c>
      <c r="G173" s="36">
        <v>69.81</v>
      </c>
      <c r="H173" s="36">
        <v>0.08</v>
      </c>
      <c r="I173" s="36">
        <v>7.38</v>
      </c>
      <c r="J173" s="36">
        <v>107.81</v>
      </c>
      <c r="K173" s="36">
        <v>1.73</v>
      </c>
      <c r="L173" s="36">
        <v>14.89</v>
      </c>
      <c r="M173" s="36">
        <v>64.72</v>
      </c>
      <c r="N173" s="36">
        <v>25.15</v>
      </c>
      <c r="O173" s="36">
        <v>0.57999999999999996</v>
      </c>
    </row>
    <row r="174" spans="1:15" ht="33">
      <c r="A174" s="47" t="s">
        <v>226</v>
      </c>
      <c r="B174" s="35" t="s">
        <v>145</v>
      </c>
      <c r="C174" s="34">
        <v>215</v>
      </c>
      <c r="D174" s="37">
        <v>6.5600000000000005</v>
      </c>
      <c r="E174" s="36">
        <v>7.98</v>
      </c>
      <c r="F174" s="36">
        <v>15.42</v>
      </c>
      <c r="G174" s="36">
        <v>160.09</v>
      </c>
      <c r="H174" s="37">
        <v>0.4</v>
      </c>
      <c r="I174" s="37">
        <v>9.6399999999999988</v>
      </c>
      <c r="J174" s="36">
        <v>170.32000000000002</v>
      </c>
      <c r="K174" s="36">
        <v>1.56</v>
      </c>
      <c r="L174" s="36">
        <v>28.54</v>
      </c>
      <c r="M174" s="36">
        <v>104.19</v>
      </c>
      <c r="N174" s="36">
        <v>31.77</v>
      </c>
      <c r="O174" s="36">
        <v>1.9100000000000001</v>
      </c>
    </row>
    <row r="175" spans="1:15" ht="33">
      <c r="A175" s="47" t="s">
        <v>227</v>
      </c>
      <c r="B175" s="35" t="s">
        <v>146</v>
      </c>
      <c r="C175" s="34">
        <v>120</v>
      </c>
      <c r="D175" s="37">
        <v>15.92</v>
      </c>
      <c r="E175" s="36">
        <v>14.91</v>
      </c>
      <c r="F175" s="36">
        <v>13.99</v>
      </c>
      <c r="G175" s="36">
        <v>254.41</v>
      </c>
      <c r="H175" s="36">
        <v>0.53</v>
      </c>
      <c r="I175" s="36">
        <v>2.98</v>
      </c>
      <c r="J175" s="38">
        <v>8</v>
      </c>
      <c r="K175" s="36">
        <v>1.02</v>
      </c>
      <c r="L175" s="36">
        <v>24.979999999999997</v>
      </c>
      <c r="M175" s="36">
        <v>178.16</v>
      </c>
      <c r="N175" s="36">
        <v>30.759999999999998</v>
      </c>
      <c r="O175" s="36">
        <v>2.5299999999999998</v>
      </c>
    </row>
    <row r="176" spans="1:15">
      <c r="A176" s="46" t="s">
        <v>193</v>
      </c>
      <c r="B176" s="35" t="s">
        <v>32</v>
      </c>
      <c r="C176" s="34">
        <v>150</v>
      </c>
      <c r="D176" s="36">
        <v>6.96</v>
      </c>
      <c r="E176" s="36">
        <v>4.72</v>
      </c>
      <c r="F176" s="36">
        <v>31.46</v>
      </c>
      <c r="G176" s="36">
        <v>195.84</v>
      </c>
      <c r="H176" s="36">
        <v>0.24</v>
      </c>
      <c r="I176" s="38"/>
      <c r="J176" s="37">
        <v>19.100000000000001</v>
      </c>
      <c r="K176" s="36">
        <v>0.48</v>
      </c>
      <c r="L176" s="37">
        <v>12.7</v>
      </c>
      <c r="M176" s="36">
        <v>165.25</v>
      </c>
      <c r="N176" s="36">
        <v>110.06</v>
      </c>
      <c r="O176" s="37">
        <v>3.7</v>
      </c>
    </row>
    <row r="177" spans="1:15">
      <c r="A177" s="47" t="s">
        <v>228</v>
      </c>
      <c r="B177" s="35" t="s">
        <v>45</v>
      </c>
      <c r="C177" s="34">
        <v>200</v>
      </c>
      <c r="D177" s="36">
        <v>0.78</v>
      </c>
      <c r="E177" s="36">
        <v>0.05</v>
      </c>
      <c r="F177" s="36">
        <v>18.63</v>
      </c>
      <c r="G177" s="36">
        <v>78.69</v>
      </c>
      <c r="H177" s="36">
        <v>0.02</v>
      </c>
      <c r="I177" s="37">
        <v>0.6</v>
      </c>
      <c r="J177" s="36">
        <v>87.45</v>
      </c>
      <c r="K177" s="36">
        <v>0.83</v>
      </c>
      <c r="L177" s="36">
        <v>24.33</v>
      </c>
      <c r="M177" s="37">
        <v>21.9</v>
      </c>
      <c r="N177" s="36">
        <v>15.75</v>
      </c>
      <c r="O177" s="36">
        <v>0.51</v>
      </c>
    </row>
    <row r="178" spans="1:15">
      <c r="A178" s="47"/>
      <c r="B178" s="35" t="s">
        <v>111</v>
      </c>
      <c r="C178" s="34">
        <v>20</v>
      </c>
      <c r="D178" s="36">
        <v>1.58</v>
      </c>
      <c r="E178" s="37">
        <v>0.2</v>
      </c>
      <c r="F178" s="36">
        <v>9.66</v>
      </c>
      <c r="G178" s="34">
        <v>47</v>
      </c>
      <c r="H178" s="36">
        <v>0.03</v>
      </c>
      <c r="I178" s="38"/>
      <c r="J178" s="38"/>
      <c r="K178" s="36">
        <v>0.26</v>
      </c>
      <c r="L178" s="37">
        <v>4.5999999999999996</v>
      </c>
      <c r="M178" s="37">
        <v>17.399999999999999</v>
      </c>
      <c r="N178" s="37">
        <v>6.6</v>
      </c>
      <c r="O178" s="37">
        <v>0.4</v>
      </c>
    </row>
    <row r="179" spans="1:15">
      <c r="A179" s="47"/>
      <c r="B179" s="35" t="s">
        <v>117</v>
      </c>
      <c r="C179" s="34">
        <v>50</v>
      </c>
      <c r="D179" s="37">
        <v>3.3</v>
      </c>
      <c r="E179" s="37">
        <v>0.6</v>
      </c>
      <c r="F179" s="36">
        <v>19.82</v>
      </c>
      <c r="G179" s="34">
        <v>99</v>
      </c>
      <c r="H179" s="36">
        <v>0.09</v>
      </c>
      <c r="I179" s="38"/>
      <c r="J179" s="38"/>
      <c r="K179" s="37">
        <v>0.7</v>
      </c>
      <c r="L179" s="37">
        <v>14.5</v>
      </c>
      <c r="M179" s="34">
        <v>75</v>
      </c>
      <c r="N179" s="37">
        <v>23.5</v>
      </c>
      <c r="O179" s="36">
        <v>1.95</v>
      </c>
    </row>
    <row r="180" spans="1:15">
      <c r="A180" s="46" t="s">
        <v>190</v>
      </c>
      <c r="B180" s="35" t="s">
        <v>30</v>
      </c>
      <c r="C180" s="34">
        <v>100</v>
      </c>
      <c r="D180" s="37">
        <v>0.4</v>
      </c>
      <c r="E180" s="37">
        <v>0.4</v>
      </c>
      <c r="F180" s="34">
        <v>9.8000000000000007</v>
      </c>
      <c r="G180" s="34">
        <v>47</v>
      </c>
      <c r="H180" s="36">
        <v>0.03</v>
      </c>
      <c r="I180" s="34">
        <v>10</v>
      </c>
      <c r="J180" s="38">
        <v>5</v>
      </c>
      <c r="K180" s="37">
        <v>0.2</v>
      </c>
      <c r="L180" s="34">
        <v>16</v>
      </c>
      <c r="M180" s="34">
        <v>11</v>
      </c>
      <c r="N180" s="34">
        <v>9</v>
      </c>
      <c r="O180" s="37">
        <v>2.2000000000000002</v>
      </c>
    </row>
    <row r="181" spans="1:15">
      <c r="A181" s="134" t="s">
        <v>34</v>
      </c>
      <c r="B181" s="134"/>
      <c r="C181" s="33">
        <v>915</v>
      </c>
      <c r="D181" s="36">
        <v>39.200000000000003</v>
      </c>
      <c r="E181" s="36">
        <v>32.33</v>
      </c>
      <c r="F181" s="36">
        <v>124.65</v>
      </c>
      <c r="G181" s="36">
        <v>951.84</v>
      </c>
      <c r="H181" s="36">
        <v>1.42</v>
      </c>
      <c r="I181" s="37">
        <v>30.6</v>
      </c>
      <c r="J181" s="36">
        <v>397.68</v>
      </c>
      <c r="K181" s="36">
        <v>6.78</v>
      </c>
      <c r="L181" s="36">
        <v>140.54</v>
      </c>
      <c r="M181" s="36">
        <v>637.62</v>
      </c>
      <c r="N181" s="36">
        <v>252.59</v>
      </c>
      <c r="O181" s="36">
        <v>13.78</v>
      </c>
    </row>
    <row r="182" spans="1:15">
      <c r="A182" s="133" t="s">
        <v>3</v>
      </c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</row>
    <row r="183" spans="1:15">
      <c r="A183" s="46" t="s">
        <v>229</v>
      </c>
      <c r="B183" s="35" t="s">
        <v>147</v>
      </c>
      <c r="C183" s="34">
        <v>80</v>
      </c>
      <c r="D183" s="36">
        <v>9.49</v>
      </c>
      <c r="E183" s="36">
        <v>12.99</v>
      </c>
      <c r="F183" s="36">
        <v>22.26</v>
      </c>
      <c r="G183" s="37">
        <v>237.9</v>
      </c>
      <c r="H183" s="36">
        <v>0.14000000000000001</v>
      </c>
      <c r="I183" s="36">
        <v>2.36</v>
      </c>
      <c r="J183" s="37">
        <v>45.8</v>
      </c>
      <c r="K183" s="36">
        <v>1.65</v>
      </c>
      <c r="L183" s="37">
        <v>146.9</v>
      </c>
      <c r="M183" s="37">
        <v>148.19999999999999</v>
      </c>
      <c r="N183" s="36">
        <v>18.559999999999999</v>
      </c>
      <c r="O183" s="34">
        <v>1</v>
      </c>
    </row>
    <row r="184" spans="1:15">
      <c r="A184" s="46" t="s">
        <v>189</v>
      </c>
      <c r="B184" s="35" t="s">
        <v>0</v>
      </c>
      <c r="C184" s="34">
        <v>200</v>
      </c>
      <c r="D184" s="36">
        <v>0.26</v>
      </c>
      <c r="E184" s="36">
        <v>0.03</v>
      </c>
      <c r="F184" s="36">
        <v>11.26</v>
      </c>
      <c r="G184" s="36">
        <v>47.79</v>
      </c>
      <c r="H184" s="38"/>
      <c r="I184" s="37">
        <v>2.9</v>
      </c>
      <c r="J184" s="37">
        <v>0.5</v>
      </c>
      <c r="K184" s="36">
        <v>0.01</v>
      </c>
      <c r="L184" s="36">
        <v>8.08</v>
      </c>
      <c r="M184" s="36">
        <v>9.7799999999999994</v>
      </c>
      <c r="N184" s="36">
        <v>5.24</v>
      </c>
      <c r="O184" s="37">
        <v>0.9</v>
      </c>
    </row>
    <row r="185" spans="1:15" s="7" customFormat="1">
      <c r="A185" s="46" t="s">
        <v>190</v>
      </c>
      <c r="B185" s="35" t="s">
        <v>30</v>
      </c>
      <c r="C185" s="34">
        <v>100</v>
      </c>
      <c r="D185" s="37">
        <v>0.4</v>
      </c>
      <c r="E185" s="37">
        <v>0.4</v>
      </c>
      <c r="F185" s="37">
        <v>9.8000000000000007</v>
      </c>
      <c r="G185" s="34">
        <v>47</v>
      </c>
      <c r="H185" s="36">
        <v>0.03</v>
      </c>
      <c r="I185" s="34">
        <v>10</v>
      </c>
      <c r="J185" s="34">
        <v>5</v>
      </c>
      <c r="K185" s="37">
        <v>0.2</v>
      </c>
      <c r="L185" s="34">
        <v>16</v>
      </c>
      <c r="M185" s="34">
        <v>11</v>
      </c>
      <c r="N185" s="34">
        <v>9</v>
      </c>
      <c r="O185" s="37">
        <v>2.2000000000000002</v>
      </c>
    </row>
    <row r="186" spans="1:15" s="7" customFormat="1">
      <c r="A186" s="134" t="s">
        <v>56</v>
      </c>
      <c r="B186" s="134"/>
      <c r="C186" s="33">
        <v>380</v>
      </c>
      <c r="D186" s="36">
        <v>10.15</v>
      </c>
      <c r="E186" s="36">
        <v>13.42</v>
      </c>
      <c r="F186" s="36">
        <v>43.32</v>
      </c>
      <c r="G186" s="36">
        <v>332.69</v>
      </c>
      <c r="H186" s="36">
        <v>0.17</v>
      </c>
      <c r="I186" s="36">
        <v>15.26</v>
      </c>
      <c r="J186" s="37">
        <v>51.3</v>
      </c>
      <c r="K186" s="36">
        <v>1.86</v>
      </c>
      <c r="L186" s="36">
        <v>170.98</v>
      </c>
      <c r="M186" s="36">
        <v>168.98</v>
      </c>
      <c r="N186" s="37">
        <v>32.799999999999997</v>
      </c>
      <c r="O186" s="37">
        <v>4.0999999999999996</v>
      </c>
    </row>
    <row r="187" spans="1:15" s="7" customFormat="1">
      <c r="A187" s="134" t="s">
        <v>35</v>
      </c>
      <c r="B187" s="134"/>
      <c r="C187" s="39">
        <v>1910</v>
      </c>
      <c r="D187" s="36">
        <v>67.91</v>
      </c>
      <c r="E187" s="36">
        <v>69.680000000000007</v>
      </c>
      <c r="F187" s="36">
        <v>248.46</v>
      </c>
      <c r="G187" s="37">
        <v>1900.2</v>
      </c>
      <c r="H187" s="36">
        <v>1.84</v>
      </c>
      <c r="I187" s="36">
        <v>53.42</v>
      </c>
      <c r="J187" s="36">
        <v>689.31</v>
      </c>
      <c r="K187" s="36">
        <v>10.31</v>
      </c>
      <c r="L187" s="36">
        <v>630.92999999999995</v>
      </c>
      <c r="M187" s="36">
        <v>1178.33</v>
      </c>
      <c r="N187" s="36">
        <v>362.38</v>
      </c>
      <c r="O187" s="36">
        <v>23.83</v>
      </c>
    </row>
    <row r="188" spans="1:15" s="7" customFormat="1">
      <c r="A188" s="43" t="s">
        <v>53</v>
      </c>
      <c r="B188" s="8" t="s">
        <v>54</v>
      </c>
      <c r="C188" s="9"/>
      <c r="D188" s="9"/>
      <c r="E188" s="9"/>
      <c r="F188" s="9"/>
      <c r="G188" s="9"/>
      <c r="H188" s="132"/>
      <c r="I188" s="132"/>
      <c r="J188" s="135"/>
      <c r="K188" s="135"/>
      <c r="L188" s="135"/>
      <c r="M188" s="135"/>
      <c r="N188" s="135"/>
      <c r="O188" s="135"/>
    </row>
    <row r="189" spans="1:15" s="7" customFormat="1">
      <c r="A189" s="43" t="s">
        <v>55</v>
      </c>
      <c r="B189" s="8" t="s">
        <v>272</v>
      </c>
      <c r="C189" s="9"/>
      <c r="D189" s="9"/>
      <c r="E189" s="9"/>
      <c r="F189" s="9"/>
      <c r="G189" s="9"/>
      <c r="H189" s="132"/>
      <c r="I189" s="132"/>
      <c r="J189" s="131"/>
      <c r="K189" s="131"/>
      <c r="L189" s="131"/>
      <c r="M189" s="131"/>
      <c r="N189" s="131"/>
      <c r="O189" s="131"/>
    </row>
    <row r="190" spans="1:15" s="7" customFormat="1">
      <c r="A190" s="44" t="s">
        <v>6</v>
      </c>
      <c r="B190" s="10" t="s">
        <v>36</v>
      </c>
      <c r="C190" s="11"/>
      <c r="D190" s="11"/>
      <c r="E190" s="11"/>
      <c r="F190" s="9"/>
      <c r="G190" s="9"/>
      <c r="H190" s="55"/>
      <c r="I190" s="55"/>
      <c r="J190" s="54"/>
      <c r="K190" s="54"/>
      <c r="L190" s="54"/>
      <c r="M190" s="54"/>
      <c r="N190" s="54"/>
      <c r="O190" s="54"/>
    </row>
    <row r="191" spans="1:15" s="7" customFormat="1">
      <c r="A191" s="45" t="s">
        <v>8</v>
      </c>
      <c r="B191" s="12">
        <v>2</v>
      </c>
      <c r="C191" s="13"/>
      <c r="D191" s="9"/>
      <c r="E191" s="9"/>
      <c r="F191" s="9"/>
      <c r="G191" s="9"/>
      <c r="H191" s="55"/>
      <c r="I191" s="55"/>
      <c r="J191" s="54"/>
      <c r="K191" s="54"/>
      <c r="L191" s="54"/>
      <c r="M191" s="54"/>
      <c r="N191" s="54"/>
      <c r="O191" s="54"/>
    </row>
    <row r="192" spans="1:15">
      <c r="A192" s="129" t="s">
        <v>9</v>
      </c>
      <c r="B192" s="129" t="s">
        <v>10</v>
      </c>
      <c r="C192" s="129" t="s">
        <v>11</v>
      </c>
      <c r="D192" s="136" t="s">
        <v>12</v>
      </c>
      <c r="E192" s="136"/>
      <c r="F192" s="136"/>
      <c r="G192" s="129" t="s">
        <v>13</v>
      </c>
      <c r="H192" s="136" t="s">
        <v>14</v>
      </c>
      <c r="I192" s="136"/>
      <c r="J192" s="136"/>
      <c r="K192" s="136"/>
      <c r="L192" s="136" t="s">
        <v>15</v>
      </c>
      <c r="M192" s="136"/>
      <c r="N192" s="136"/>
      <c r="O192" s="136"/>
    </row>
    <row r="193" spans="1:15">
      <c r="A193" s="137"/>
      <c r="B193" s="130"/>
      <c r="C193" s="137"/>
      <c r="D193" s="56" t="s">
        <v>16</v>
      </c>
      <c r="E193" s="56" t="s">
        <v>17</v>
      </c>
      <c r="F193" s="56" t="s">
        <v>18</v>
      </c>
      <c r="G193" s="137"/>
      <c r="H193" s="56" t="s">
        <v>19</v>
      </c>
      <c r="I193" s="56" t="s">
        <v>20</v>
      </c>
      <c r="J193" s="56" t="s">
        <v>21</v>
      </c>
      <c r="K193" s="56" t="s">
        <v>22</v>
      </c>
      <c r="L193" s="56" t="s">
        <v>23</v>
      </c>
      <c r="M193" s="56" t="s">
        <v>24</v>
      </c>
      <c r="N193" s="56" t="s">
        <v>25</v>
      </c>
      <c r="O193" s="56" t="s">
        <v>26</v>
      </c>
    </row>
    <row r="194" spans="1:15">
      <c r="A194" s="46">
        <v>1</v>
      </c>
      <c r="B194" s="33">
        <v>2</v>
      </c>
      <c r="C194" s="33">
        <v>3</v>
      </c>
      <c r="D194" s="33">
        <v>4</v>
      </c>
      <c r="E194" s="33">
        <v>5</v>
      </c>
      <c r="F194" s="33">
        <v>6</v>
      </c>
      <c r="G194" s="33">
        <v>7</v>
      </c>
      <c r="H194" s="33">
        <v>8</v>
      </c>
      <c r="I194" s="33">
        <v>9</v>
      </c>
      <c r="J194" s="33">
        <v>10</v>
      </c>
      <c r="K194" s="33">
        <v>11</v>
      </c>
      <c r="L194" s="33">
        <v>12</v>
      </c>
      <c r="M194" s="33">
        <v>13</v>
      </c>
      <c r="N194" s="33">
        <v>14</v>
      </c>
      <c r="O194" s="33">
        <v>15</v>
      </c>
    </row>
    <row r="195" spans="1:15">
      <c r="A195" s="133" t="s">
        <v>27</v>
      </c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</row>
    <row r="196" spans="1:15">
      <c r="A196" s="46" t="s">
        <v>185</v>
      </c>
      <c r="B196" s="35" t="s">
        <v>28</v>
      </c>
      <c r="C196" s="34">
        <v>10</v>
      </c>
      <c r="D196" s="36">
        <v>0.08</v>
      </c>
      <c r="E196" s="36">
        <v>7.25</v>
      </c>
      <c r="F196" s="36">
        <v>0.13</v>
      </c>
      <c r="G196" s="37">
        <v>66.099999999999994</v>
      </c>
      <c r="H196" s="38"/>
      <c r="I196" s="38"/>
      <c r="J196" s="34">
        <v>45</v>
      </c>
      <c r="K196" s="37">
        <v>0.1</v>
      </c>
      <c r="L196" s="37">
        <v>2.4</v>
      </c>
      <c r="M196" s="34">
        <v>3</v>
      </c>
      <c r="N196" s="36">
        <v>0.05</v>
      </c>
      <c r="O196" s="36">
        <v>0.02</v>
      </c>
    </row>
    <row r="197" spans="1:15" ht="33">
      <c r="A197" s="47" t="s">
        <v>196</v>
      </c>
      <c r="B197" s="35" t="s">
        <v>148</v>
      </c>
      <c r="C197" s="34">
        <v>180</v>
      </c>
      <c r="D197" s="36">
        <v>26.8</v>
      </c>
      <c r="E197" s="36">
        <v>14.48</v>
      </c>
      <c r="F197" s="36">
        <v>28.16</v>
      </c>
      <c r="G197" s="36">
        <v>355.27</v>
      </c>
      <c r="H197" s="37">
        <v>0.11</v>
      </c>
      <c r="I197" s="36">
        <v>0.75</v>
      </c>
      <c r="J197" s="37">
        <v>78.460000000000008</v>
      </c>
      <c r="K197" s="36">
        <v>1.57</v>
      </c>
      <c r="L197" s="36">
        <v>230.84</v>
      </c>
      <c r="M197" s="36">
        <v>320.7</v>
      </c>
      <c r="N197" s="36">
        <v>35.700000000000003</v>
      </c>
      <c r="O197" s="36">
        <v>0.93</v>
      </c>
    </row>
    <row r="198" spans="1:15">
      <c r="A198" s="46" t="s">
        <v>197</v>
      </c>
      <c r="B198" s="35" t="s">
        <v>4</v>
      </c>
      <c r="C198" s="34">
        <v>200</v>
      </c>
      <c r="D198" s="36">
        <v>1.82</v>
      </c>
      <c r="E198" s="36">
        <v>1.42</v>
      </c>
      <c r="F198" s="36">
        <v>13.74</v>
      </c>
      <c r="G198" s="36">
        <v>75.650000000000006</v>
      </c>
      <c r="H198" s="36">
        <v>0.02</v>
      </c>
      <c r="I198" s="36">
        <v>0.83</v>
      </c>
      <c r="J198" s="36">
        <v>12.82</v>
      </c>
      <c r="K198" s="36">
        <v>0.06</v>
      </c>
      <c r="L198" s="36">
        <v>72.48</v>
      </c>
      <c r="M198" s="36">
        <v>58.64</v>
      </c>
      <c r="N198" s="36">
        <v>12.24</v>
      </c>
      <c r="O198" s="36">
        <v>0.91</v>
      </c>
    </row>
    <row r="199" spans="1:15">
      <c r="A199" s="47"/>
      <c r="B199" s="35" t="s">
        <v>5</v>
      </c>
      <c r="C199" s="34">
        <v>50</v>
      </c>
      <c r="D199" s="36">
        <v>4.7699999999999996</v>
      </c>
      <c r="E199" s="36">
        <v>2.78</v>
      </c>
      <c r="F199" s="36">
        <v>30.39</v>
      </c>
      <c r="G199" s="36">
        <v>165.15</v>
      </c>
      <c r="H199" s="36">
        <v>0.08</v>
      </c>
      <c r="I199" s="36">
        <v>0.15</v>
      </c>
      <c r="J199" s="36">
        <v>7.08</v>
      </c>
      <c r="K199" s="36">
        <v>1.28</v>
      </c>
      <c r="L199" s="36">
        <v>23.26</v>
      </c>
      <c r="M199" s="36">
        <v>51.14</v>
      </c>
      <c r="N199" s="36">
        <v>9.02</v>
      </c>
      <c r="O199" s="36">
        <v>0.64</v>
      </c>
    </row>
    <row r="200" spans="1:15">
      <c r="A200" s="47" t="s">
        <v>190</v>
      </c>
      <c r="B200" s="35" t="s">
        <v>30</v>
      </c>
      <c r="C200" s="34">
        <v>100</v>
      </c>
      <c r="D200" s="36">
        <v>0.4</v>
      </c>
      <c r="E200" s="37">
        <v>0.4</v>
      </c>
      <c r="F200" s="36">
        <v>9.8000000000000007</v>
      </c>
      <c r="G200" s="37">
        <v>47</v>
      </c>
      <c r="H200" s="36">
        <v>0.03</v>
      </c>
      <c r="I200" s="34">
        <v>10</v>
      </c>
      <c r="J200" s="34">
        <v>5</v>
      </c>
      <c r="K200" s="37">
        <v>0.2</v>
      </c>
      <c r="L200" s="34">
        <v>16</v>
      </c>
      <c r="M200" s="37">
        <v>11</v>
      </c>
      <c r="N200" s="37">
        <v>9</v>
      </c>
      <c r="O200" s="36">
        <v>2.2000000000000002</v>
      </c>
    </row>
    <row r="201" spans="1:15">
      <c r="A201" s="134" t="s">
        <v>31</v>
      </c>
      <c r="B201" s="134"/>
      <c r="C201" s="33">
        <v>540</v>
      </c>
      <c r="D201" s="36">
        <v>33.869999999999997</v>
      </c>
      <c r="E201" s="36">
        <v>26.33</v>
      </c>
      <c r="F201" s="36">
        <v>82.22</v>
      </c>
      <c r="G201" s="36">
        <v>709.17</v>
      </c>
      <c r="H201" s="36">
        <v>0.24</v>
      </c>
      <c r="I201" s="36">
        <v>11.73</v>
      </c>
      <c r="J201" s="36">
        <v>148.36000000000001</v>
      </c>
      <c r="K201" s="36">
        <v>3.21</v>
      </c>
      <c r="L201" s="36">
        <v>344.98</v>
      </c>
      <c r="M201" s="36">
        <v>444.48</v>
      </c>
      <c r="N201" s="36">
        <v>66.010000000000005</v>
      </c>
      <c r="O201" s="36">
        <v>4.7</v>
      </c>
    </row>
    <row r="202" spans="1:15">
      <c r="A202" s="133" t="s">
        <v>2</v>
      </c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</row>
    <row r="203" spans="1:15">
      <c r="A203" s="46" t="s">
        <v>255</v>
      </c>
      <c r="B203" s="35" t="s">
        <v>175</v>
      </c>
      <c r="C203" s="34">
        <v>60</v>
      </c>
      <c r="D203" s="37">
        <v>0.67</v>
      </c>
      <c r="E203" s="36">
        <v>4.09</v>
      </c>
      <c r="F203" s="36">
        <v>2.2799999999999998</v>
      </c>
      <c r="G203" s="36">
        <v>49.64</v>
      </c>
      <c r="H203" s="36">
        <v>0.03</v>
      </c>
      <c r="I203" s="36">
        <v>39.1</v>
      </c>
      <c r="J203" s="36">
        <v>106.19</v>
      </c>
      <c r="K203" s="36">
        <v>2.1800000000000002</v>
      </c>
      <c r="L203" s="37">
        <v>14.26</v>
      </c>
      <c r="M203" s="36">
        <v>13.73</v>
      </c>
      <c r="N203" s="36">
        <v>9.51</v>
      </c>
      <c r="O203" s="36">
        <v>0.47</v>
      </c>
    </row>
    <row r="204" spans="1:15" ht="33">
      <c r="A204" s="47" t="s">
        <v>231</v>
      </c>
      <c r="B204" s="35" t="s">
        <v>103</v>
      </c>
      <c r="C204" s="34">
        <v>220</v>
      </c>
      <c r="D204" s="36">
        <v>6.14</v>
      </c>
      <c r="E204" s="36">
        <v>6.76</v>
      </c>
      <c r="F204" s="36">
        <v>14.74</v>
      </c>
      <c r="G204" s="36">
        <v>144.69</v>
      </c>
      <c r="H204" s="36">
        <v>0.15</v>
      </c>
      <c r="I204" s="36">
        <v>18.14</v>
      </c>
      <c r="J204" s="34">
        <v>171</v>
      </c>
      <c r="K204" s="36">
        <v>2.65</v>
      </c>
      <c r="L204" s="36">
        <v>19.690000000000001</v>
      </c>
      <c r="M204" s="36">
        <v>100.55</v>
      </c>
      <c r="N204" s="36">
        <v>29.71</v>
      </c>
      <c r="O204" s="36">
        <v>1.04</v>
      </c>
    </row>
    <row r="205" spans="1:15">
      <c r="A205" s="47" t="s">
        <v>232</v>
      </c>
      <c r="B205" s="35" t="s">
        <v>100</v>
      </c>
      <c r="C205" s="34">
        <v>240</v>
      </c>
      <c r="D205" s="36">
        <v>23.98</v>
      </c>
      <c r="E205" s="36">
        <v>16.36</v>
      </c>
      <c r="F205" s="36">
        <v>40.69</v>
      </c>
      <c r="G205" s="36">
        <v>402.06</v>
      </c>
      <c r="H205" s="36">
        <v>0.16</v>
      </c>
      <c r="I205" s="37">
        <v>3.2</v>
      </c>
      <c r="J205" s="37">
        <v>775.4</v>
      </c>
      <c r="K205" s="36">
        <v>3.46</v>
      </c>
      <c r="L205" s="36">
        <v>28.19</v>
      </c>
      <c r="M205" s="36">
        <v>283.11</v>
      </c>
      <c r="N205" s="36">
        <v>61.13</v>
      </c>
      <c r="O205" s="36">
        <v>1.66</v>
      </c>
    </row>
    <row r="206" spans="1:15">
      <c r="A206" s="51" t="s">
        <v>216</v>
      </c>
      <c r="B206" s="35" t="s">
        <v>47</v>
      </c>
      <c r="C206" s="34">
        <v>200</v>
      </c>
      <c r="D206" s="36">
        <v>0.49</v>
      </c>
      <c r="E206" s="36">
        <v>0.16</v>
      </c>
      <c r="F206" s="36">
        <v>21.67</v>
      </c>
      <c r="G206" s="36">
        <v>93.99</v>
      </c>
      <c r="H206" s="36">
        <v>0.02</v>
      </c>
      <c r="I206" s="36">
        <v>84.59</v>
      </c>
      <c r="J206" s="36">
        <v>69.459999999999994</v>
      </c>
      <c r="K206" s="36">
        <v>0.36</v>
      </c>
      <c r="L206" s="36">
        <v>12.16</v>
      </c>
      <c r="M206" s="36">
        <v>12.32</v>
      </c>
      <c r="N206" s="36">
        <v>4.9800000000000004</v>
      </c>
      <c r="O206" s="36">
        <v>0.54</v>
      </c>
    </row>
    <row r="207" spans="1:15">
      <c r="A207" s="47"/>
      <c r="B207" s="35" t="s">
        <v>111</v>
      </c>
      <c r="C207" s="34">
        <v>20</v>
      </c>
      <c r="D207" s="36">
        <v>1.58</v>
      </c>
      <c r="E207" s="37">
        <v>0.2</v>
      </c>
      <c r="F207" s="36">
        <v>9.66</v>
      </c>
      <c r="G207" s="34">
        <v>47</v>
      </c>
      <c r="H207" s="36">
        <v>0.03</v>
      </c>
      <c r="I207" s="38"/>
      <c r="J207" s="38"/>
      <c r="K207" s="36">
        <v>0.26</v>
      </c>
      <c r="L207" s="37">
        <v>4.5999999999999996</v>
      </c>
      <c r="M207" s="37">
        <v>17.399999999999999</v>
      </c>
      <c r="N207" s="37">
        <v>6.6</v>
      </c>
      <c r="O207" s="37">
        <v>0.4</v>
      </c>
    </row>
    <row r="208" spans="1:15">
      <c r="A208" s="47"/>
      <c r="B208" s="35" t="s">
        <v>117</v>
      </c>
      <c r="C208" s="34">
        <v>50</v>
      </c>
      <c r="D208" s="37">
        <v>3.3</v>
      </c>
      <c r="E208" s="37">
        <v>0.6</v>
      </c>
      <c r="F208" s="36">
        <v>19.82</v>
      </c>
      <c r="G208" s="34">
        <v>99</v>
      </c>
      <c r="H208" s="36">
        <v>0.09</v>
      </c>
      <c r="I208" s="38"/>
      <c r="J208" s="38"/>
      <c r="K208" s="37">
        <v>0.7</v>
      </c>
      <c r="L208" s="37">
        <v>14.5</v>
      </c>
      <c r="M208" s="34">
        <v>75</v>
      </c>
      <c r="N208" s="37">
        <v>23.5</v>
      </c>
      <c r="O208" s="36">
        <v>1.95</v>
      </c>
    </row>
    <row r="209" spans="1:15">
      <c r="A209" s="46" t="s">
        <v>190</v>
      </c>
      <c r="B209" s="35" t="s">
        <v>37</v>
      </c>
      <c r="C209" s="34">
        <v>100</v>
      </c>
      <c r="D209" s="37">
        <v>0.4</v>
      </c>
      <c r="E209" s="37">
        <v>0.3</v>
      </c>
      <c r="F209" s="37">
        <v>10.3</v>
      </c>
      <c r="G209" s="34">
        <v>47</v>
      </c>
      <c r="H209" s="36">
        <v>0.02</v>
      </c>
      <c r="I209" s="34">
        <v>5</v>
      </c>
      <c r="J209" s="34">
        <v>2</v>
      </c>
      <c r="K209" s="37">
        <v>0.4</v>
      </c>
      <c r="L209" s="34">
        <v>19</v>
      </c>
      <c r="M209" s="34">
        <v>16</v>
      </c>
      <c r="N209" s="34">
        <v>12</v>
      </c>
      <c r="O209" s="37">
        <v>2.2999999999999998</v>
      </c>
    </row>
    <row r="210" spans="1:15">
      <c r="A210" s="134" t="s">
        <v>34</v>
      </c>
      <c r="B210" s="134"/>
      <c r="C210" s="33">
        <v>890</v>
      </c>
      <c r="D210" s="36">
        <v>36.56</v>
      </c>
      <c r="E210" s="36">
        <v>28.47</v>
      </c>
      <c r="F210" s="36">
        <v>119.16</v>
      </c>
      <c r="G210" s="36">
        <v>883.38</v>
      </c>
      <c r="H210" s="36">
        <v>0.5</v>
      </c>
      <c r="I210" s="37">
        <v>150.03</v>
      </c>
      <c r="J210" s="36">
        <v>1124.05</v>
      </c>
      <c r="K210" s="36">
        <v>10.01</v>
      </c>
      <c r="L210" s="36">
        <v>112.4</v>
      </c>
      <c r="M210" s="36">
        <v>518.11</v>
      </c>
      <c r="N210" s="36">
        <v>147.43</v>
      </c>
      <c r="O210" s="36">
        <v>8.36</v>
      </c>
    </row>
    <row r="211" spans="1:15">
      <c r="A211" s="133" t="s">
        <v>3</v>
      </c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</row>
    <row r="212" spans="1:15">
      <c r="A212" s="47" t="s">
        <v>233</v>
      </c>
      <c r="B212" s="35" t="s">
        <v>152</v>
      </c>
      <c r="C212" s="34">
        <v>100</v>
      </c>
      <c r="D212" s="36">
        <v>6.61</v>
      </c>
      <c r="E212" s="36">
        <v>7.17</v>
      </c>
      <c r="F212" s="36">
        <v>44.16</v>
      </c>
      <c r="G212" s="36">
        <v>267.92</v>
      </c>
      <c r="H212" s="36">
        <v>0.09</v>
      </c>
      <c r="I212" s="36">
        <v>1.01</v>
      </c>
      <c r="J212" s="36">
        <v>35.36</v>
      </c>
      <c r="K212" s="36">
        <v>2.36</v>
      </c>
      <c r="L212" s="36">
        <v>105.51</v>
      </c>
      <c r="M212" s="36">
        <v>111.69</v>
      </c>
      <c r="N212" s="36">
        <v>17.010000000000002</v>
      </c>
      <c r="O212" s="36">
        <v>0.66</v>
      </c>
    </row>
    <row r="213" spans="1:15">
      <c r="A213" s="52"/>
      <c r="B213" s="35" t="s">
        <v>153</v>
      </c>
      <c r="C213" s="34">
        <v>200</v>
      </c>
      <c r="D213" s="37">
        <v>6.4</v>
      </c>
      <c r="E213" s="34">
        <v>5</v>
      </c>
      <c r="F213" s="34">
        <v>8</v>
      </c>
      <c r="G213" s="34">
        <v>102</v>
      </c>
      <c r="H213" s="36">
        <v>0.06</v>
      </c>
      <c r="I213" s="37">
        <v>1.6</v>
      </c>
      <c r="J213" s="34">
        <v>44</v>
      </c>
      <c r="K213" s="38"/>
      <c r="L213" s="34">
        <v>236</v>
      </c>
      <c r="M213" s="34">
        <v>192</v>
      </c>
      <c r="N213" s="34">
        <v>32</v>
      </c>
      <c r="O213" s="37">
        <v>0.2</v>
      </c>
    </row>
    <row r="214" spans="1:15" s="7" customFormat="1">
      <c r="A214" s="47" t="s">
        <v>190</v>
      </c>
      <c r="B214" s="35" t="s">
        <v>112</v>
      </c>
      <c r="C214" s="34">
        <v>100</v>
      </c>
      <c r="D214" s="37">
        <v>0.8</v>
      </c>
      <c r="E214" s="37">
        <v>0.4</v>
      </c>
      <c r="F214" s="37">
        <v>8.1</v>
      </c>
      <c r="G214" s="34">
        <v>47</v>
      </c>
      <c r="H214" s="36">
        <v>0.02</v>
      </c>
      <c r="I214" s="34">
        <v>180</v>
      </c>
      <c r="J214" s="34">
        <v>15</v>
      </c>
      <c r="K214" s="37">
        <v>0.3</v>
      </c>
      <c r="L214" s="34">
        <v>40</v>
      </c>
      <c r="M214" s="34">
        <v>34</v>
      </c>
      <c r="N214" s="34">
        <v>25</v>
      </c>
      <c r="O214" s="37">
        <v>0.8</v>
      </c>
    </row>
    <row r="215" spans="1:15" s="7" customFormat="1">
      <c r="A215" s="134" t="s">
        <v>56</v>
      </c>
      <c r="B215" s="134"/>
      <c r="C215" s="33">
        <v>400</v>
      </c>
      <c r="D215" s="36">
        <v>13.81</v>
      </c>
      <c r="E215" s="36">
        <v>12.57</v>
      </c>
      <c r="F215" s="36">
        <v>60.26</v>
      </c>
      <c r="G215" s="36">
        <v>416.92</v>
      </c>
      <c r="H215" s="36">
        <v>0.17</v>
      </c>
      <c r="I215" s="36">
        <v>182.61</v>
      </c>
      <c r="J215" s="36">
        <v>94.36</v>
      </c>
      <c r="K215" s="36">
        <v>2.66</v>
      </c>
      <c r="L215" s="36">
        <v>381.51</v>
      </c>
      <c r="M215" s="36">
        <v>337.69</v>
      </c>
      <c r="N215" s="36">
        <v>74.010000000000005</v>
      </c>
      <c r="O215" s="36">
        <v>1.66</v>
      </c>
    </row>
    <row r="216" spans="1:15" s="7" customFormat="1">
      <c r="A216" s="134" t="s">
        <v>35</v>
      </c>
      <c r="B216" s="134"/>
      <c r="C216" s="39" t="s">
        <v>109</v>
      </c>
      <c r="D216" s="36">
        <v>84.24</v>
      </c>
      <c r="E216" s="36">
        <v>67.37</v>
      </c>
      <c r="F216" s="36">
        <v>261.64</v>
      </c>
      <c r="G216" s="37">
        <v>2009.47</v>
      </c>
      <c r="H216" s="36">
        <v>0.91</v>
      </c>
      <c r="I216" s="36">
        <v>344.37</v>
      </c>
      <c r="J216" s="36">
        <v>1366.77</v>
      </c>
      <c r="K216" s="36">
        <v>15.88</v>
      </c>
      <c r="L216" s="36">
        <v>838.89</v>
      </c>
      <c r="M216" s="36">
        <v>1300.28</v>
      </c>
      <c r="N216" s="36">
        <v>287.45</v>
      </c>
      <c r="O216" s="36">
        <v>14.72</v>
      </c>
    </row>
    <row r="217" spans="1:15" s="7" customFormat="1">
      <c r="A217" s="43" t="s">
        <v>53</v>
      </c>
      <c r="B217" s="8" t="s">
        <v>54</v>
      </c>
      <c r="C217" s="9"/>
      <c r="D217" s="9"/>
      <c r="E217" s="9"/>
      <c r="F217" s="9"/>
      <c r="G217" s="9"/>
      <c r="H217" s="132"/>
      <c r="I217" s="132"/>
      <c r="J217" s="135"/>
      <c r="K217" s="135"/>
      <c r="L217" s="135"/>
      <c r="M217" s="135"/>
      <c r="N217" s="135"/>
      <c r="O217" s="135"/>
    </row>
    <row r="218" spans="1:15" s="7" customFormat="1">
      <c r="A218" s="43" t="s">
        <v>55</v>
      </c>
      <c r="B218" s="8" t="s">
        <v>272</v>
      </c>
      <c r="C218" s="9"/>
      <c r="D218" s="9"/>
      <c r="E218" s="9"/>
      <c r="F218" s="9"/>
      <c r="G218" s="9"/>
      <c r="H218" s="132"/>
      <c r="I218" s="132"/>
      <c r="J218" s="131"/>
      <c r="K218" s="131"/>
      <c r="L218" s="131"/>
      <c r="M218" s="131"/>
      <c r="N218" s="131"/>
      <c r="O218" s="131"/>
    </row>
    <row r="219" spans="1:15" s="7" customFormat="1">
      <c r="A219" s="44" t="s">
        <v>6</v>
      </c>
      <c r="B219" s="10" t="s">
        <v>38</v>
      </c>
      <c r="C219" s="11"/>
      <c r="D219" s="11"/>
      <c r="E219" s="11"/>
      <c r="F219" s="9"/>
      <c r="G219" s="9"/>
      <c r="H219" s="55"/>
      <c r="I219" s="55"/>
      <c r="J219" s="54"/>
      <c r="K219" s="54"/>
      <c r="L219" s="54"/>
      <c r="M219" s="54"/>
      <c r="N219" s="54"/>
      <c r="O219" s="54"/>
    </row>
    <row r="220" spans="1:15" s="7" customFormat="1">
      <c r="A220" s="45" t="s">
        <v>8</v>
      </c>
      <c r="B220" s="12">
        <v>2</v>
      </c>
      <c r="C220" s="13"/>
      <c r="D220" s="9"/>
      <c r="E220" s="9"/>
      <c r="F220" s="9"/>
      <c r="G220" s="9"/>
      <c r="H220" s="55"/>
      <c r="I220" s="55"/>
      <c r="J220" s="54"/>
      <c r="K220" s="54"/>
      <c r="L220" s="54"/>
      <c r="M220" s="54"/>
      <c r="N220" s="54"/>
      <c r="O220" s="54"/>
    </row>
    <row r="221" spans="1:15">
      <c r="A221" s="129" t="s">
        <v>9</v>
      </c>
      <c r="B221" s="129" t="s">
        <v>10</v>
      </c>
      <c r="C221" s="129" t="s">
        <v>11</v>
      </c>
      <c r="D221" s="136" t="s">
        <v>12</v>
      </c>
      <c r="E221" s="136"/>
      <c r="F221" s="136"/>
      <c r="G221" s="129" t="s">
        <v>13</v>
      </c>
      <c r="H221" s="136" t="s">
        <v>14</v>
      </c>
      <c r="I221" s="136"/>
      <c r="J221" s="136"/>
      <c r="K221" s="136"/>
      <c r="L221" s="136" t="s">
        <v>15</v>
      </c>
      <c r="M221" s="136"/>
      <c r="N221" s="136"/>
      <c r="O221" s="136"/>
    </row>
    <row r="222" spans="1:15">
      <c r="A222" s="137"/>
      <c r="B222" s="130"/>
      <c r="C222" s="137"/>
      <c r="D222" s="56" t="s">
        <v>16</v>
      </c>
      <c r="E222" s="56" t="s">
        <v>17</v>
      </c>
      <c r="F222" s="56" t="s">
        <v>18</v>
      </c>
      <c r="G222" s="137"/>
      <c r="H222" s="56" t="s">
        <v>19</v>
      </c>
      <c r="I222" s="56" t="s">
        <v>20</v>
      </c>
      <c r="J222" s="56" t="s">
        <v>21</v>
      </c>
      <c r="K222" s="56" t="s">
        <v>22</v>
      </c>
      <c r="L222" s="56" t="s">
        <v>23</v>
      </c>
      <c r="M222" s="56" t="s">
        <v>24</v>
      </c>
      <c r="N222" s="56" t="s">
        <v>25</v>
      </c>
      <c r="O222" s="56" t="s">
        <v>26</v>
      </c>
    </row>
    <row r="223" spans="1:15">
      <c r="A223" s="46">
        <v>1</v>
      </c>
      <c r="B223" s="33">
        <v>2</v>
      </c>
      <c r="C223" s="33">
        <v>3</v>
      </c>
      <c r="D223" s="33">
        <v>4</v>
      </c>
      <c r="E223" s="33">
        <v>5</v>
      </c>
      <c r="F223" s="33">
        <v>6</v>
      </c>
      <c r="G223" s="33">
        <v>7</v>
      </c>
      <c r="H223" s="33">
        <v>8</v>
      </c>
      <c r="I223" s="33">
        <v>9</v>
      </c>
      <c r="J223" s="33">
        <v>10</v>
      </c>
      <c r="K223" s="33">
        <v>11</v>
      </c>
      <c r="L223" s="33">
        <v>12</v>
      </c>
      <c r="M223" s="33">
        <v>13</v>
      </c>
      <c r="N223" s="33">
        <v>14</v>
      </c>
      <c r="O223" s="33">
        <v>15</v>
      </c>
    </row>
    <row r="224" spans="1:15">
      <c r="A224" s="133" t="s">
        <v>27</v>
      </c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</row>
    <row r="225" spans="1:15">
      <c r="A225" s="46" t="s">
        <v>185</v>
      </c>
      <c r="B225" s="35" t="s">
        <v>28</v>
      </c>
      <c r="C225" s="34">
        <v>10</v>
      </c>
      <c r="D225" s="36">
        <v>0.08</v>
      </c>
      <c r="E225" s="36">
        <v>7.25</v>
      </c>
      <c r="F225" s="36">
        <v>0.13</v>
      </c>
      <c r="G225" s="37">
        <v>66.099999999999994</v>
      </c>
      <c r="H225" s="38"/>
      <c r="I225" s="38"/>
      <c r="J225" s="34">
        <v>45</v>
      </c>
      <c r="K225" s="37">
        <v>0.1</v>
      </c>
      <c r="L225" s="37">
        <v>2.4</v>
      </c>
      <c r="M225" s="34">
        <v>3</v>
      </c>
      <c r="N225" s="36">
        <v>0.05</v>
      </c>
      <c r="O225" s="36">
        <v>0.02</v>
      </c>
    </row>
    <row r="226" spans="1:15" ht="33">
      <c r="A226" s="46" t="s">
        <v>227</v>
      </c>
      <c r="B226" s="35" t="s">
        <v>154</v>
      </c>
      <c r="C226" s="34">
        <v>120</v>
      </c>
      <c r="D226" s="36">
        <v>12.94</v>
      </c>
      <c r="E226" s="36">
        <v>10.5</v>
      </c>
      <c r="F226" s="36">
        <v>13.35</v>
      </c>
      <c r="G226" s="36">
        <v>200.69</v>
      </c>
      <c r="H226" s="36">
        <v>0.12</v>
      </c>
      <c r="I226" s="36">
        <v>6.88</v>
      </c>
      <c r="J226" s="34">
        <v>1238</v>
      </c>
      <c r="K226" s="36">
        <v>2.5</v>
      </c>
      <c r="L226" s="37">
        <v>23.1</v>
      </c>
      <c r="M226" s="36">
        <v>152.15</v>
      </c>
      <c r="N226" s="36">
        <v>24.58</v>
      </c>
      <c r="O226" s="36">
        <v>2.11</v>
      </c>
    </row>
    <row r="227" spans="1:15">
      <c r="A227" s="46" t="s">
        <v>193</v>
      </c>
      <c r="B227" s="35" t="s">
        <v>32</v>
      </c>
      <c r="C227" s="34">
        <v>150</v>
      </c>
      <c r="D227" s="36">
        <v>6.96</v>
      </c>
      <c r="E227" s="36">
        <v>4.72</v>
      </c>
      <c r="F227" s="36">
        <v>31.46</v>
      </c>
      <c r="G227" s="36">
        <v>195.84</v>
      </c>
      <c r="H227" s="36">
        <v>0.24</v>
      </c>
      <c r="I227" s="38"/>
      <c r="J227" s="37">
        <v>19.100000000000001</v>
      </c>
      <c r="K227" s="36">
        <v>0.48</v>
      </c>
      <c r="L227" s="37">
        <v>12.7</v>
      </c>
      <c r="M227" s="36">
        <v>165.25</v>
      </c>
      <c r="N227" s="36">
        <v>110.06</v>
      </c>
      <c r="O227" s="37">
        <v>3.7</v>
      </c>
    </row>
    <row r="228" spans="1:15">
      <c r="A228" s="47" t="s">
        <v>205</v>
      </c>
      <c r="B228" s="35" t="s">
        <v>39</v>
      </c>
      <c r="C228" s="34">
        <v>200</v>
      </c>
      <c r="D228" s="37">
        <v>0.3</v>
      </c>
      <c r="E228" s="36">
        <v>0.06</v>
      </c>
      <c r="F228" s="37">
        <v>12.5</v>
      </c>
      <c r="G228" s="36">
        <v>53.93</v>
      </c>
      <c r="H228" s="38"/>
      <c r="I228" s="37">
        <v>30.1</v>
      </c>
      <c r="J228" s="36">
        <v>25.01</v>
      </c>
      <c r="K228" s="36">
        <v>0.11</v>
      </c>
      <c r="L228" s="36">
        <v>7.08</v>
      </c>
      <c r="M228" s="36">
        <v>8.75</v>
      </c>
      <c r="N228" s="36">
        <v>4.91</v>
      </c>
      <c r="O228" s="36">
        <v>0.94</v>
      </c>
    </row>
    <row r="229" spans="1:15">
      <c r="A229" s="47"/>
      <c r="B229" s="35" t="s">
        <v>111</v>
      </c>
      <c r="C229" s="34">
        <v>40</v>
      </c>
      <c r="D229" s="36">
        <v>3.16</v>
      </c>
      <c r="E229" s="37">
        <v>0.4</v>
      </c>
      <c r="F229" s="36">
        <v>19.32</v>
      </c>
      <c r="G229" s="34">
        <v>94</v>
      </c>
      <c r="H229" s="36">
        <v>0.06</v>
      </c>
      <c r="I229" s="38"/>
      <c r="J229" s="38"/>
      <c r="K229" s="36">
        <v>0.52</v>
      </c>
      <c r="L229" s="37">
        <v>9.1999999999999993</v>
      </c>
      <c r="M229" s="37">
        <v>34.799999999999997</v>
      </c>
      <c r="N229" s="37">
        <v>13.2</v>
      </c>
      <c r="O229" s="37">
        <v>0.8</v>
      </c>
    </row>
    <row r="230" spans="1:15">
      <c r="A230" s="46" t="s">
        <v>190</v>
      </c>
      <c r="B230" s="35" t="s">
        <v>37</v>
      </c>
      <c r="C230" s="34">
        <v>100</v>
      </c>
      <c r="D230" s="37">
        <v>0.4</v>
      </c>
      <c r="E230" s="37">
        <v>0.3</v>
      </c>
      <c r="F230" s="34">
        <v>10.3</v>
      </c>
      <c r="G230" s="34">
        <v>47</v>
      </c>
      <c r="H230" s="36">
        <v>0.02</v>
      </c>
      <c r="I230" s="34">
        <v>5</v>
      </c>
      <c r="J230" s="38">
        <v>2</v>
      </c>
      <c r="K230" s="37">
        <v>0.4</v>
      </c>
      <c r="L230" s="34">
        <v>19</v>
      </c>
      <c r="M230" s="34">
        <v>16</v>
      </c>
      <c r="N230" s="34">
        <v>12</v>
      </c>
      <c r="O230" s="37">
        <v>2.2999999999999998</v>
      </c>
    </row>
    <row r="231" spans="1:15">
      <c r="A231" s="134" t="s">
        <v>31</v>
      </c>
      <c r="B231" s="134"/>
      <c r="C231" s="33">
        <v>620</v>
      </c>
      <c r="D231" s="36">
        <v>23.84</v>
      </c>
      <c r="E231" s="36">
        <v>23.23</v>
      </c>
      <c r="F231" s="36">
        <v>87.06</v>
      </c>
      <c r="G231" s="36">
        <v>657.56</v>
      </c>
      <c r="H231" s="36">
        <v>0.44</v>
      </c>
      <c r="I231" s="36">
        <v>41.98</v>
      </c>
      <c r="J231" s="36">
        <v>1329.11</v>
      </c>
      <c r="K231" s="36">
        <v>4.1100000000000003</v>
      </c>
      <c r="L231" s="36">
        <v>73.48</v>
      </c>
      <c r="M231" s="36">
        <v>379.95</v>
      </c>
      <c r="N231" s="37">
        <v>164.8</v>
      </c>
      <c r="O231" s="36">
        <v>9.8699999999999992</v>
      </c>
    </row>
    <row r="232" spans="1:15">
      <c r="A232" s="133" t="s">
        <v>2</v>
      </c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</row>
    <row r="233" spans="1:15">
      <c r="A233" s="46" t="s">
        <v>199</v>
      </c>
      <c r="B233" s="35" t="s">
        <v>122</v>
      </c>
      <c r="C233" s="34">
        <v>60</v>
      </c>
      <c r="D233" s="36">
        <v>1</v>
      </c>
      <c r="E233" s="36">
        <v>5.08</v>
      </c>
      <c r="F233" s="36">
        <v>2.2000000000000002</v>
      </c>
      <c r="G233" s="36">
        <v>59.53</v>
      </c>
      <c r="H233" s="36">
        <v>0.03</v>
      </c>
      <c r="I233" s="37">
        <v>28.1</v>
      </c>
      <c r="J233" s="37">
        <v>97.34</v>
      </c>
      <c r="K233" s="36">
        <v>2.5099999999999998</v>
      </c>
      <c r="L233" s="36">
        <v>30.48</v>
      </c>
      <c r="M233" s="36">
        <v>24.01</v>
      </c>
      <c r="N233" s="36">
        <v>13.79</v>
      </c>
      <c r="O233" s="36">
        <v>0.62</v>
      </c>
    </row>
    <row r="234" spans="1:15" ht="33">
      <c r="A234" s="46" t="s">
        <v>226</v>
      </c>
      <c r="B234" s="35" t="s">
        <v>104</v>
      </c>
      <c r="C234" s="34">
        <v>200</v>
      </c>
      <c r="D234" s="37">
        <v>4.33</v>
      </c>
      <c r="E234" s="36">
        <v>8.83</v>
      </c>
      <c r="F234" s="36">
        <v>16.779999999999998</v>
      </c>
      <c r="G234" s="36">
        <v>159.22</v>
      </c>
      <c r="H234" s="36">
        <v>0.2</v>
      </c>
      <c r="I234" s="37">
        <v>13.799999999999999</v>
      </c>
      <c r="J234" s="37">
        <v>181.8</v>
      </c>
      <c r="K234" s="36">
        <v>2.88</v>
      </c>
      <c r="L234" s="36">
        <v>15.34</v>
      </c>
      <c r="M234" s="36">
        <v>82.28</v>
      </c>
      <c r="N234" s="36">
        <v>23.58</v>
      </c>
      <c r="O234" s="37">
        <v>1.25</v>
      </c>
    </row>
    <row r="235" spans="1:15">
      <c r="A235" s="46" t="s">
        <v>235</v>
      </c>
      <c r="B235" s="35" t="s">
        <v>156</v>
      </c>
      <c r="C235" s="34">
        <v>90</v>
      </c>
      <c r="D235" s="36">
        <v>16.260000000000002</v>
      </c>
      <c r="E235" s="36">
        <v>7.05</v>
      </c>
      <c r="F235" s="36">
        <v>6.13</v>
      </c>
      <c r="G235" s="36">
        <v>153.71</v>
      </c>
      <c r="H235" s="36">
        <v>0.12</v>
      </c>
      <c r="I235" s="36">
        <v>0.53</v>
      </c>
      <c r="J235" s="36">
        <v>32.64</v>
      </c>
      <c r="K235" s="36">
        <v>1.77</v>
      </c>
      <c r="L235" s="36">
        <v>80.349999999999994</v>
      </c>
      <c r="M235" s="36">
        <v>247.77</v>
      </c>
      <c r="N235" s="36">
        <v>53.38</v>
      </c>
      <c r="O235" s="37">
        <v>0.9</v>
      </c>
    </row>
    <row r="236" spans="1:15">
      <c r="A236" s="48" t="s">
        <v>236</v>
      </c>
      <c r="B236" s="35" t="s">
        <v>157</v>
      </c>
      <c r="C236" s="34">
        <v>150</v>
      </c>
      <c r="D236" s="36">
        <v>2.99</v>
      </c>
      <c r="E236" s="36">
        <v>5.27</v>
      </c>
      <c r="F236" s="36">
        <v>16.39</v>
      </c>
      <c r="G236" s="37">
        <v>129.80000000000001</v>
      </c>
      <c r="H236" s="36">
        <v>0.08</v>
      </c>
      <c r="I236" s="37">
        <v>10.199999999999999</v>
      </c>
      <c r="J236" s="37">
        <v>23.6</v>
      </c>
      <c r="K236" s="36">
        <v>0.13</v>
      </c>
      <c r="L236" s="36">
        <v>33.14</v>
      </c>
      <c r="M236" s="36">
        <v>69.31</v>
      </c>
      <c r="N236" s="36">
        <v>27.07</v>
      </c>
      <c r="O236" s="36">
        <v>0.96</v>
      </c>
    </row>
    <row r="237" spans="1:15">
      <c r="A237" s="46" t="s">
        <v>194</v>
      </c>
      <c r="B237" s="35" t="s">
        <v>33</v>
      </c>
      <c r="C237" s="34">
        <v>200</v>
      </c>
      <c r="D237" s="36">
        <v>0.37</v>
      </c>
      <c r="E237" s="36">
        <v>0.02</v>
      </c>
      <c r="F237" s="36">
        <v>21.01</v>
      </c>
      <c r="G237" s="37">
        <v>86.9</v>
      </c>
      <c r="H237" s="38"/>
      <c r="I237" s="36">
        <v>0.34</v>
      </c>
      <c r="J237" s="36">
        <v>0.51</v>
      </c>
      <c r="K237" s="36">
        <v>0.17</v>
      </c>
      <c r="L237" s="37">
        <v>19.2</v>
      </c>
      <c r="M237" s="36">
        <v>13.09</v>
      </c>
      <c r="N237" s="37">
        <v>5.0999999999999996</v>
      </c>
      <c r="O237" s="36">
        <v>1.05</v>
      </c>
    </row>
    <row r="238" spans="1:15">
      <c r="A238" s="47"/>
      <c r="B238" s="35" t="s">
        <v>111</v>
      </c>
      <c r="C238" s="34">
        <v>20</v>
      </c>
      <c r="D238" s="36">
        <v>1.58</v>
      </c>
      <c r="E238" s="37">
        <v>0.2</v>
      </c>
      <c r="F238" s="36">
        <v>9.66</v>
      </c>
      <c r="G238" s="34">
        <v>47</v>
      </c>
      <c r="H238" s="36">
        <v>0.03</v>
      </c>
      <c r="I238" s="38"/>
      <c r="J238" s="38"/>
      <c r="K238" s="36">
        <v>0.26</v>
      </c>
      <c r="L238" s="37">
        <v>4.5999999999999996</v>
      </c>
      <c r="M238" s="37">
        <v>17.399999999999999</v>
      </c>
      <c r="N238" s="37">
        <v>6.6</v>
      </c>
      <c r="O238" s="37">
        <v>0.4</v>
      </c>
    </row>
    <row r="239" spans="1:15">
      <c r="A239" s="47"/>
      <c r="B239" s="35" t="s">
        <v>117</v>
      </c>
      <c r="C239" s="34">
        <v>50</v>
      </c>
      <c r="D239" s="37">
        <v>3.3</v>
      </c>
      <c r="E239" s="37">
        <v>0.6</v>
      </c>
      <c r="F239" s="36">
        <v>19.82</v>
      </c>
      <c r="G239" s="34">
        <v>99</v>
      </c>
      <c r="H239" s="36">
        <v>0.09</v>
      </c>
      <c r="I239" s="38"/>
      <c r="J239" s="38"/>
      <c r="K239" s="37">
        <v>0.7</v>
      </c>
      <c r="L239" s="37">
        <v>14.5</v>
      </c>
      <c r="M239" s="34">
        <v>75</v>
      </c>
      <c r="N239" s="37">
        <v>23.5</v>
      </c>
      <c r="O239" s="36">
        <v>1.95</v>
      </c>
    </row>
    <row r="240" spans="1:15">
      <c r="A240" s="47" t="s">
        <v>190</v>
      </c>
      <c r="B240" s="35" t="s">
        <v>30</v>
      </c>
      <c r="C240" s="34">
        <v>100</v>
      </c>
      <c r="D240" s="36">
        <v>0.4</v>
      </c>
      <c r="E240" s="37">
        <v>0.4</v>
      </c>
      <c r="F240" s="36">
        <v>9.8000000000000007</v>
      </c>
      <c r="G240" s="37">
        <v>47</v>
      </c>
      <c r="H240" s="36">
        <v>0.03</v>
      </c>
      <c r="I240" s="34">
        <v>10</v>
      </c>
      <c r="J240" s="34">
        <v>5</v>
      </c>
      <c r="K240" s="37">
        <v>0.2</v>
      </c>
      <c r="L240" s="34">
        <v>16</v>
      </c>
      <c r="M240" s="37">
        <v>11</v>
      </c>
      <c r="N240" s="37">
        <v>9</v>
      </c>
      <c r="O240" s="36">
        <v>2.2000000000000002</v>
      </c>
    </row>
    <row r="241" spans="1:15">
      <c r="A241" s="134" t="s">
        <v>34</v>
      </c>
      <c r="B241" s="134"/>
      <c r="C241" s="33">
        <v>880</v>
      </c>
      <c r="D241" s="36">
        <v>30.51</v>
      </c>
      <c r="E241" s="36">
        <v>26.89</v>
      </c>
      <c r="F241" s="36">
        <v>107.43</v>
      </c>
      <c r="G241" s="36">
        <v>796.39</v>
      </c>
      <c r="H241" s="37">
        <v>0.66</v>
      </c>
      <c r="I241" s="36">
        <v>78.67</v>
      </c>
      <c r="J241" s="36">
        <v>348.69</v>
      </c>
      <c r="K241" s="36">
        <v>8.69</v>
      </c>
      <c r="L241" s="36">
        <v>223.91</v>
      </c>
      <c r="M241" s="37">
        <v>567.37</v>
      </c>
      <c r="N241" s="36">
        <v>167.75</v>
      </c>
      <c r="O241" s="36">
        <v>9.57</v>
      </c>
    </row>
    <row r="242" spans="1:15">
      <c r="A242" s="133" t="s">
        <v>3</v>
      </c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</row>
    <row r="243" spans="1:15">
      <c r="A243" s="47" t="s">
        <v>202</v>
      </c>
      <c r="B243" s="35" t="s">
        <v>126</v>
      </c>
      <c r="C243" s="34">
        <v>75</v>
      </c>
      <c r="D243" s="36">
        <v>9.7799999999999994</v>
      </c>
      <c r="E243" s="36">
        <v>7.63</v>
      </c>
      <c r="F243" s="36">
        <v>25.18</v>
      </c>
      <c r="G243" s="36">
        <v>208.34</v>
      </c>
      <c r="H243" s="36">
        <v>0.26</v>
      </c>
      <c r="I243" s="36">
        <v>1.04</v>
      </c>
      <c r="J243" s="37">
        <v>32.299999999999997</v>
      </c>
      <c r="K243" s="36">
        <v>1.01</v>
      </c>
      <c r="L243" s="36">
        <v>14.86</v>
      </c>
      <c r="M243" s="36">
        <v>100.94</v>
      </c>
      <c r="N243" s="36">
        <v>14.14</v>
      </c>
      <c r="O243" s="36">
        <v>1.39</v>
      </c>
    </row>
    <row r="244" spans="1:15" s="7" customFormat="1">
      <c r="A244" s="48"/>
      <c r="B244" s="35" t="s">
        <v>125</v>
      </c>
      <c r="C244" s="34">
        <v>200</v>
      </c>
      <c r="D244" s="34">
        <v>1</v>
      </c>
      <c r="E244" s="37">
        <v>0.2</v>
      </c>
      <c r="F244" s="37">
        <v>20.2</v>
      </c>
      <c r="G244" s="34">
        <v>92</v>
      </c>
      <c r="H244" s="36">
        <v>0.02</v>
      </c>
      <c r="I244" s="34">
        <v>4</v>
      </c>
      <c r="J244" s="38"/>
      <c r="K244" s="37">
        <v>0.2</v>
      </c>
      <c r="L244" s="34">
        <v>14</v>
      </c>
      <c r="M244" s="34">
        <v>14</v>
      </c>
      <c r="N244" s="34">
        <v>8</v>
      </c>
      <c r="O244" s="37">
        <v>2.8</v>
      </c>
    </row>
    <row r="245" spans="1:15" s="7" customFormat="1">
      <c r="A245" s="46" t="s">
        <v>190</v>
      </c>
      <c r="B245" s="35" t="s">
        <v>37</v>
      </c>
      <c r="C245" s="34">
        <v>100</v>
      </c>
      <c r="D245" s="37">
        <v>0.4</v>
      </c>
      <c r="E245" s="37">
        <v>0.3</v>
      </c>
      <c r="F245" s="37">
        <v>10.3</v>
      </c>
      <c r="G245" s="34">
        <v>47</v>
      </c>
      <c r="H245" s="36">
        <v>0.02</v>
      </c>
      <c r="I245" s="34">
        <v>5</v>
      </c>
      <c r="J245" s="34">
        <v>2</v>
      </c>
      <c r="K245" s="37">
        <v>0.4</v>
      </c>
      <c r="L245" s="34">
        <v>19</v>
      </c>
      <c r="M245" s="34">
        <v>16</v>
      </c>
      <c r="N245" s="34">
        <v>12</v>
      </c>
      <c r="O245" s="37">
        <v>2.2999999999999998</v>
      </c>
    </row>
    <row r="246" spans="1:15" s="7" customFormat="1">
      <c r="A246" s="134" t="s">
        <v>56</v>
      </c>
      <c r="B246" s="134"/>
      <c r="C246" s="33">
        <v>375</v>
      </c>
      <c r="D246" s="36">
        <v>11.18</v>
      </c>
      <c r="E246" s="36">
        <v>8.1300000000000008</v>
      </c>
      <c r="F246" s="36">
        <v>55.68</v>
      </c>
      <c r="G246" s="36">
        <v>347.34</v>
      </c>
      <c r="H246" s="37">
        <v>0.3</v>
      </c>
      <c r="I246" s="36">
        <v>10.039999999999999</v>
      </c>
      <c r="J246" s="37">
        <v>34.299999999999997</v>
      </c>
      <c r="K246" s="36">
        <v>1.61</v>
      </c>
      <c r="L246" s="36">
        <v>47.86</v>
      </c>
      <c r="M246" s="36">
        <v>130.94</v>
      </c>
      <c r="N246" s="36">
        <v>34.14</v>
      </c>
      <c r="O246" s="36">
        <v>6.49</v>
      </c>
    </row>
    <row r="247" spans="1:15" s="7" customFormat="1">
      <c r="A247" s="134" t="s">
        <v>35</v>
      </c>
      <c r="B247" s="134"/>
      <c r="C247" s="39" t="s">
        <v>262</v>
      </c>
      <c r="D247" s="36">
        <v>65.53</v>
      </c>
      <c r="E247" s="36">
        <v>58.25</v>
      </c>
      <c r="F247" s="36">
        <v>250.17</v>
      </c>
      <c r="G247" s="36">
        <v>1801.29</v>
      </c>
      <c r="H247" s="36">
        <v>1.4</v>
      </c>
      <c r="I247" s="36">
        <v>130.69</v>
      </c>
      <c r="J247" s="36">
        <v>1712.1</v>
      </c>
      <c r="K247" s="37">
        <v>14.41</v>
      </c>
      <c r="L247" s="36">
        <v>345.25</v>
      </c>
      <c r="M247" s="36">
        <v>1078.26</v>
      </c>
      <c r="N247" s="36">
        <v>366.69</v>
      </c>
      <c r="O247" s="36">
        <v>25.93</v>
      </c>
    </row>
    <row r="248" spans="1:15" s="7" customFormat="1">
      <c r="A248" s="43" t="s">
        <v>53</v>
      </c>
      <c r="B248" s="8" t="s">
        <v>54</v>
      </c>
      <c r="C248" s="9"/>
      <c r="D248" s="9"/>
      <c r="E248" s="9"/>
      <c r="F248" s="9"/>
      <c r="G248" s="9"/>
      <c r="H248" s="132"/>
      <c r="I248" s="132"/>
      <c r="J248" s="135"/>
      <c r="K248" s="135"/>
      <c r="L248" s="135"/>
      <c r="M248" s="135"/>
      <c r="N248" s="135"/>
      <c r="O248" s="135"/>
    </row>
    <row r="249" spans="1:15" s="7" customFormat="1">
      <c r="A249" s="43" t="s">
        <v>55</v>
      </c>
      <c r="B249" s="8" t="s">
        <v>272</v>
      </c>
      <c r="C249" s="9"/>
      <c r="D249" s="9"/>
      <c r="E249" s="9"/>
      <c r="F249" s="9"/>
      <c r="G249" s="9"/>
      <c r="H249" s="132"/>
      <c r="I249" s="132"/>
      <c r="J249" s="131"/>
      <c r="K249" s="131"/>
      <c r="L249" s="131"/>
      <c r="M249" s="131"/>
      <c r="N249" s="131"/>
      <c r="O249" s="131"/>
    </row>
    <row r="250" spans="1:15" s="7" customFormat="1">
      <c r="A250" s="44" t="s">
        <v>6</v>
      </c>
      <c r="B250" s="10" t="s">
        <v>41</v>
      </c>
      <c r="C250" s="11"/>
      <c r="D250" s="11"/>
      <c r="E250" s="11"/>
      <c r="F250" s="9"/>
      <c r="G250" s="9"/>
      <c r="H250" s="55"/>
      <c r="I250" s="55"/>
      <c r="J250" s="54"/>
      <c r="K250" s="54"/>
      <c r="L250" s="54"/>
      <c r="M250" s="54"/>
      <c r="N250" s="54"/>
      <c r="O250" s="54"/>
    </row>
    <row r="251" spans="1:15" s="7" customFormat="1">
      <c r="A251" s="45" t="s">
        <v>8</v>
      </c>
      <c r="B251" s="12">
        <v>2</v>
      </c>
      <c r="C251" s="13"/>
      <c r="D251" s="9"/>
      <c r="E251" s="9"/>
      <c r="F251" s="9"/>
      <c r="G251" s="9"/>
      <c r="H251" s="55"/>
      <c r="I251" s="55"/>
      <c r="J251" s="54"/>
      <c r="K251" s="54"/>
      <c r="L251" s="54"/>
      <c r="M251" s="54"/>
      <c r="N251" s="54"/>
      <c r="O251" s="54"/>
    </row>
    <row r="252" spans="1:15">
      <c r="A252" s="129" t="s">
        <v>9</v>
      </c>
      <c r="B252" s="129" t="s">
        <v>10</v>
      </c>
      <c r="C252" s="129" t="s">
        <v>11</v>
      </c>
      <c r="D252" s="136" t="s">
        <v>12</v>
      </c>
      <c r="E252" s="136"/>
      <c r="F252" s="136"/>
      <c r="G252" s="129" t="s">
        <v>13</v>
      </c>
      <c r="H252" s="136" t="s">
        <v>14</v>
      </c>
      <c r="I252" s="136"/>
      <c r="J252" s="136"/>
      <c r="K252" s="136"/>
      <c r="L252" s="136" t="s">
        <v>15</v>
      </c>
      <c r="M252" s="136"/>
      <c r="N252" s="136"/>
      <c r="O252" s="136"/>
    </row>
    <row r="253" spans="1:15">
      <c r="A253" s="137"/>
      <c r="B253" s="130"/>
      <c r="C253" s="137"/>
      <c r="D253" s="56" t="s">
        <v>16</v>
      </c>
      <c r="E253" s="56" t="s">
        <v>17</v>
      </c>
      <c r="F253" s="56" t="s">
        <v>18</v>
      </c>
      <c r="G253" s="137"/>
      <c r="H253" s="56" t="s">
        <v>19</v>
      </c>
      <c r="I253" s="56" t="s">
        <v>20</v>
      </c>
      <c r="J253" s="56" t="s">
        <v>21</v>
      </c>
      <c r="K253" s="56" t="s">
        <v>22</v>
      </c>
      <c r="L253" s="56" t="s">
        <v>23</v>
      </c>
      <c r="M253" s="56" t="s">
        <v>24</v>
      </c>
      <c r="N253" s="56" t="s">
        <v>25</v>
      </c>
      <c r="O253" s="56" t="s">
        <v>26</v>
      </c>
    </row>
    <row r="254" spans="1:15">
      <c r="A254" s="46">
        <v>1</v>
      </c>
      <c r="B254" s="33">
        <v>2</v>
      </c>
      <c r="C254" s="33">
        <v>3</v>
      </c>
      <c r="D254" s="33">
        <v>4</v>
      </c>
      <c r="E254" s="33">
        <v>5</v>
      </c>
      <c r="F254" s="33">
        <v>6</v>
      </c>
      <c r="G254" s="33">
        <v>7</v>
      </c>
      <c r="H254" s="33">
        <v>8</v>
      </c>
      <c r="I254" s="33">
        <v>9</v>
      </c>
      <c r="J254" s="33">
        <v>10</v>
      </c>
      <c r="K254" s="33">
        <v>11</v>
      </c>
      <c r="L254" s="33">
        <v>12</v>
      </c>
      <c r="M254" s="33">
        <v>13</v>
      </c>
      <c r="N254" s="33">
        <v>14</v>
      </c>
      <c r="O254" s="33">
        <v>15</v>
      </c>
    </row>
    <row r="255" spans="1:15">
      <c r="A255" s="133" t="s">
        <v>27</v>
      </c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</row>
    <row r="256" spans="1:15">
      <c r="A256" s="46" t="s">
        <v>185</v>
      </c>
      <c r="B256" s="35" t="s">
        <v>28</v>
      </c>
      <c r="C256" s="34">
        <v>10</v>
      </c>
      <c r="D256" s="36">
        <v>0.08</v>
      </c>
      <c r="E256" s="36">
        <v>7.25</v>
      </c>
      <c r="F256" s="36">
        <v>0.13</v>
      </c>
      <c r="G256" s="37">
        <v>66.099999999999994</v>
      </c>
      <c r="H256" s="38"/>
      <c r="I256" s="38"/>
      <c r="J256" s="34">
        <v>45</v>
      </c>
      <c r="K256" s="37">
        <v>0.1</v>
      </c>
      <c r="L256" s="37">
        <v>2.4</v>
      </c>
      <c r="M256" s="34">
        <v>3</v>
      </c>
      <c r="N256" s="36">
        <v>0.05</v>
      </c>
      <c r="O256" s="36">
        <v>0.02</v>
      </c>
    </row>
    <row r="257" spans="1:15">
      <c r="A257" s="46" t="s">
        <v>186</v>
      </c>
      <c r="B257" s="35" t="s">
        <v>29</v>
      </c>
      <c r="C257" s="34">
        <v>15</v>
      </c>
      <c r="D257" s="36">
        <v>3.48</v>
      </c>
      <c r="E257" s="36">
        <v>4.43</v>
      </c>
      <c r="F257" s="38"/>
      <c r="G257" s="37">
        <v>54.6</v>
      </c>
      <c r="H257" s="36">
        <v>0.01</v>
      </c>
      <c r="I257" s="36">
        <v>0.11</v>
      </c>
      <c r="J257" s="37">
        <v>43.2</v>
      </c>
      <c r="K257" s="36">
        <v>0.08</v>
      </c>
      <c r="L257" s="34">
        <v>132</v>
      </c>
      <c r="M257" s="34">
        <v>75</v>
      </c>
      <c r="N257" s="36">
        <v>5.25</v>
      </c>
      <c r="O257" s="36">
        <v>0.15</v>
      </c>
    </row>
    <row r="258" spans="1:15">
      <c r="A258" s="46" t="s">
        <v>187</v>
      </c>
      <c r="B258" s="35" t="s">
        <v>94</v>
      </c>
      <c r="C258" s="34">
        <v>40</v>
      </c>
      <c r="D258" s="36">
        <v>5.08</v>
      </c>
      <c r="E258" s="37">
        <v>4.5999999999999996</v>
      </c>
      <c r="F258" s="36">
        <v>0.28000000000000003</v>
      </c>
      <c r="G258" s="37">
        <v>62.8</v>
      </c>
      <c r="H258" s="36">
        <v>0.03</v>
      </c>
      <c r="I258" s="38"/>
      <c r="J258" s="34">
        <v>104</v>
      </c>
      <c r="K258" s="36">
        <v>0.24</v>
      </c>
      <c r="L258" s="34">
        <v>22</v>
      </c>
      <c r="M258" s="37">
        <v>76.8</v>
      </c>
      <c r="N258" s="37">
        <v>4.8</v>
      </c>
      <c r="O258" s="34">
        <v>1</v>
      </c>
    </row>
    <row r="259" spans="1:15">
      <c r="A259" s="46" t="s">
        <v>237</v>
      </c>
      <c r="B259" s="35" t="s">
        <v>97</v>
      </c>
      <c r="C259" s="34">
        <v>210</v>
      </c>
      <c r="D259" s="36">
        <v>5.74</v>
      </c>
      <c r="E259" s="36">
        <v>6.53</v>
      </c>
      <c r="F259" s="36">
        <v>45.44</v>
      </c>
      <c r="G259" s="36">
        <v>264.14</v>
      </c>
      <c r="H259" s="36">
        <v>7.0000000000000007E-2</v>
      </c>
      <c r="I259" s="37">
        <v>1.3</v>
      </c>
      <c r="J259" s="37">
        <v>44.5</v>
      </c>
      <c r="K259" s="36">
        <v>0.31</v>
      </c>
      <c r="L259" s="36">
        <v>126.57</v>
      </c>
      <c r="M259" s="36">
        <v>151.88</v>
      </c>
      <c r="N259" s="36">
        <v>34.14</v>
      </c>
      <c r="O259" s="36">
        <v>0.56000000000000005</v>
      </c>
    </row>
    <row r="260" spans="1:15">
      <c r="A260" s="46" t="s">
        <v>189</v>
      </c>
      <c r="B260" s="35" t="s">
        <v>0</v>
      </c>
      <c r="C260" s="34">
        <v>200</v>
      </c>
      <c r="D260" s="36">
        <v>0.26</v>
      </c>
      <c r="E260" s="36">
        <v>0.03</v>
      </c>
      <c r="F260" s="36">
        <v>11.26</v>
      </c>
      <c r="G260" s="36">
        <v>47.79</v>
      </c>
      <c r="H260" s="38"/>
      <c r="I260" s="37">
        <v>2.9</v>
      </c>
      <c r="J260" s="37">
        <v>0.5</v>
      </c>
      <c r="K260" s="36">
        <v>0.01</v>
      </c>
      <c r="L260" s="36">
        <v>8.08</v>
      </c>
      <c r="M260" s="36">
        <v>9.7799999999999994</v>
      </c>
      <c r="N260" s="36">
        <v>5.24</v>
      </c>
      <c r="O260" s="37">
        <v>0.9</v>
      </c>
    </row>
    <row r="261" spans="1:15">
      <c r="A261" s="47"/>
      <c r="B261" s="35" t="s">
        <v>111</v>
      </c>
      <c r="C261" s="34">
        <v>40</v>
      </c>
      <c r="D261" s="36">
        <v>3.16</v>
      </c>
      <c r="E261" s="37">
        <v>0.4</v>
      </c>
      <c r="F261" s="36">
        <v>19.32</v>
      </c>
      <c r="G261" s="34">
        <v>94</v>
      </c>
      <c r="H261" s="36">
        <v>0.06</v>
      </c>
      <c r="I261" s="38"/>
      <c r="J261" s="38"/>
      <c r="K261" s="36">
        <v>0.52</v>
      </c>
      <c r="L261" s="37">
        <v>9.1999999999999993</v>
      </c>
      <c r="M261" s="37">
        <v>34.799999999999997</v>
      </c>
      <c r="N261" s="37">
        <v>13.2</v>
      </c>
      <c r="O261" s="37">
        <v>0.8</v>
      </c>
    </row>
    <row r="262" spans="1:15">
      <c r="A262" s="46" t="s">
        <v>190</v>
      </c>
      <c r="B262" s="35" t="s">
        <v>30</v>
      </c>
      <c r="C262" s="34">
        <v>100</v>
      </c>
      <c r="D262" s="37">
        <v>0.4</v>
      </c>
      <c r="E262" s="37">
        <v>0.4</v>
      </c>
      <c r="F262" s="37">
        <v>9.8000000000000007</v>
      </c>
      <c r="G262" s="34">
        <v>47</v>
      </c>
      <c r="H262" s="36">
        <v>0.03</v>
      </c>
      <c r="I262" s="34">
        <v>10</v>
      </c>
      <c r="J262" s="34">
        <v>5</v>
      </c>
      <c r="K262" s="37">
        <v>0.2</v>
      </c>
      <c r="L262" s="34">
        <v>16</v>
      </c>
      <c r="M262" s="34">
        <v>11</v>
      </c>
      <c r="N262" s="34">
        <v>9</v>
      </c>
      <c r="O262" s="37">
        <v>2.2000000000000002</v>
      </c>
    </row>
    <row r="263" spans="1:15">
      <c r="A263" s="134" t="s">
        <v>31</v>
      </c>
      <c r="B263" s="134"/>
      <c r="C263" s="33">
        <v>615</v>
      </c>
      <c r="D263" s="36">
        <v>18.2</v>
      </c>
      <c r="E263" s="36">
        <v>23.64</v>
      </c>
      <c r="F263" s="36">
        <v>86.23</v>
      </c>
      <c r="G263" s="36">
        <v>636.42999999999995</v>
      </c>
      <c r="H263" s="37">
        <v>0.2</v>
      </c>
      <c r="I263" s="36">
        <v>14.31</v>
      </c>
      <c r="J263" s="37">
        <v>242.2</v>
      </c>
      <c r="K263" s="36">
        <v>1.46</v>
      </c>
      <c r="L263" s="36">
        <v>316.25</v>
      </c>
      <c r="M263" s="36">
        <v>362.26</v>
      </c>
      <c r="N263" s="36">
        <v>71.680000000000007</v>
      </c>
      <c r="O263" s="36">
        <v>5.63</v>
      </c>
    </row>
    <row r="264" spans="1:15">
      <c r="A264" s="133" t="s">
        <v>2</v>
      </c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</row>
    <row r="265" spans="1:15">
      <c r="A265" s="46" t="s">
        <v>238</v>
      </c>
      <c r="B265" s="35" t="s">
        <v>158</v>
      </c>
      <c r="C265" s="34">
        <v>60</v>
      </c>
      <c r="D265" s="34">
        <v>1</v>
      </c>
      <c r="E265" s="36">
        <v>5.1100000000000003</v>
      </c>
      <c r="F265" s="36">
        <v>4.9400000000000004</v>
      </c>
      <c r="G265" s="36">
        <v>69.95</v>
      </c>
      <c r="H265" s="36">
        <v>0.03</v>
      </c>
      <c r="I265" s="37">
        <v>5.9</v>
      </c>
      <c r="J265" s="36">
        <v>8.65</v>
      </c>
      <c r="K265" s="36">
        <v>2.29</v>
      </c>
      <c r="L265" s="36">
        <v>17.89</v>
      </c>
      <c r="M265" s="36">
        <v>25.48</v>
      </c>
      <c r="N265" s="36">
        <v>11.23</v>
      </c>
      <c r="O265" s="37">
        <v>0.8</v>
      </c>
    </row>
    <row r="266" spans="1:15" ht="33">
      <c r="A266" s="46" t="s">
        <v>207</v>
      </c>
      <c r="B266" s="35" t="s">
        <v>129</v>
      </c>
      <c r="C266" s="34">
        <v>225</v>
      </c>
      <c r="D266" s="36">
        <v>3.5700000000000003</v>
      </c>
      <c r="E266" s="36">
        <v>10.190000000000001</v>
      </c>
      <c r="F266" s="36">
        <v>10.31</v>
      </c>
      <c r="G266" s="36">
        <v>147.93</v>
      </c>
      <c r="H266" s="36">
        <v>0.25</v>
      </c>
      <c r="I266" s="36">
        <v>16.630000000000003</v>
      </c>
      <c r="J266" s="36">
        <v>180.39000000000001</v>
      </c>
      <c r="K266" s="36">
        <v>2</v>
      </c>
      <c r="L266" s="36">
        <v>39.520000000000003</v>
      </c>
      <c r="M266" s="36">
        <v>80.81</v>
      </c>
      <c r="N266" s="36">
        <v>24.09</v>
      </c>
      <c r="O266" s="36">
        <v>1.2</v>
      </c>
    </row>
    <row r="267" spans="1:15" ht="33">
      <c r="A267" s="46" t="s">
        <v>239</v>
      </c>
      <c r="B267" s="35" t="s">
        <v>159</v>
      </c>
      <c r="C267" s="34">
        <v>120</v>
      </c>
      <c r="D267" s="36">
        <v>17.88</v>
      </c>
      <c r="E267" s="36">
        <v>17.149999999999999</v>
      </c>
      <c r="F267" s="36">
        <v>3.19</v>
      </c>
      <c r="G267" s="36">
        <v>238.86</v>
      </c>
      <c r="H267" s="36">
        <v>0.63</v>
      </c>
      <c r="I267" s="37">
        <v>3.5300000000000002</v>
      </c>
      <c r="J267" s="38">
        <v>8</v>
      </c>
      <c r="K267" s="36">
        <v>0.75</v>
      </c>
      <c r="L267" s="37">
        <v>23.4</v>
      </c>
      <c r="M267" s="36">
        <v>197.24</v>
      </c>
      <c r="N267" s="36">
        <v>28.38</v>
      </c>
      <c r="O267" s="37">
        <v>2.59</v>
      </c>
    </row>
    <row r="268" spans="1:15">
      <c r="A268" s="46" t="s">
        <v>215</v>
      </c>
      <c r="B268" s="35" t="s">
        <v>150</v>
      </c>
      <c r="C268" s="34">
        <v>150</v>
      </c>
      <c r="D268" s="36">
        <v>5.83</v>
      </c>
      <c r="E268" s="36">
        <v>0.69</v>
      </c>
      <c r="F268" s="36">
        <v>37.369999999999997</v>
      </c>
      <c r="G268" s="36">
        <v>179.14</v>
      </c>
      <c r="H268" s="36">
        <v>0.09</v>
      </c>
      <c r="I268" s="38"/>
      <c r="J268" s="38"/>
      <c r="K268" s="37">
        <v>0.8</v>
      </c>
      <c r="L268" s="36">
        <v>11.91</v>
      </c>
      <c r="M268" s="36">
        <v>46.49</v>
      </c>
      <c r="N268" s="36">
        <v>8.59</v>
      </c>
      <c r="O268" s="36">
        <v>0.86</v>
      </c>
    </row>
    <row r="269" spans="1:15">
      <c r="A269" s="46" t="s">
        <v>209</v>
      </c>
      <c r="B269" s="35" t="s">
        <v>48</v>
      </c>
      <c r="C269" s="34">
        <v>200</v>
      </c>
      <c r="D269" s="36">
        <v>0.16</v>
      </c>
      <c r="E269" s="36">
        <v>0.04</v>
      </c>
      <c r="F269" s="37">
        <v>13.1</v>
      </c>
      <c r="G269" s="36">
        <v>54.29</v>
      </c>
      <c r="H269" s="36">
        <v>0.01</v>
      </c>
      <c r="I269" s="34">
        <v>3</v>
      </c>
      <c r="J269" s="38"/>
      <c r="K269" s="36">
        <v>0.06</v>
      </c>
      <c r="L269" s="36">
        <v>7.73</v>
      </c>
      <c r="M269" s="34">
        <v>6</v>
      </c>
      <c r="N269" s="37">
        <v>5.2</v>
      </c>
      <c r="O269" s="36">
        <v>0.13</v>
      </c>
    </row>
    <row r="270" spans="1:15">
      <c r="A270" s="47"/>
      <c r="B270" s="35" t="s">
        <v>111</v>
      </c>
      <c r="C270" s="34">
        <v>20</v>
      </c>
      <c r="D270" s="36">
        <v>1.58</v>
      </c>
      <c r="E270" s="37">
        <v>0.2</v>
      </c>
      <c r="F270" s="36">
        <v>9.66</v>
      </c>
      <c r="G270" s="34">
        <v>47</v>
      </c>
      <c r="H270" s="36">
        <v>0.03</v>
      </c>
      <c r="I270" s="38"/>
      <c r="J270" s="38"/>
      <c r="K270" s="36">
        <v>0.26</v>
      </c>
      <c r="L270" s="37">
        <v>4.5999999999999996</v>
      </c>
      <c r="M270" s="37">
        <v>17.399999999999999</v>
      </c>
      <c r="N270" s="37">
        <v>6.6</v>
      </c>
      <c r="O270" s="37">
        <v>0.4</v>
      </c>
    </row>
    <row r="271" spans="1:15">
      <c r="A271" s="47"/>
      <c r="B271" s="35" t="s">
        <v>117</v>
      </c>
      <c r="C271" s="34">
        <v>50</v>
      </c>
      <c r="D271" s="37">
        <v>3.3</v>
      </c>
      <c r="E271" s="37">
        <v>0.6</v>
      </c>
      <c r="F271" s="36">
        <v>19.82</v>
      </c>
      <c r="G271" s="34">
        <v>99</v>
      </c>
      <c r="H271" s="36">
        <v>0.09</v>
      </c>
      <c r="I271" s="38"/>
      <c r="J271" s="38"/>
      <c r="K271" s="37">
        <v>0.7</v>
      </c>
      <c r="L271" s="37">
        <v>14.5</v>
      </c>
      <c r="M271" s="34">
        <v>75</v>
      </c>
      <c r="N271" s="37">
        <v>23.5</v>
      </c>
      <c r="O271" s="36">
        <v>1.95</v>
      </c>
    </row>
    <row r="272" spans="1:15">
      <c r="A272" s="46" t="s">
        <v>190</v>
      </c>
      <c r="B272" s="35" t="s">
        <v>37</v>
      </c>
      <c r="C272" s="34">
        <v>100</v>
      </c>
      <c r="D272" s="37">
        <v>0.4</v>
      </c>
      <c r="E272" s="37">
        <v>0.3</v>
      </c>
      <c r="F272" s="37">
        <v>10.3</v>
      </c>
      <c r="G272" s="34">
        <v>47</v>
      </c>
      <c r="H272" s="36">
        <v>0.02</v>
      </c>
      <c r="I272" s="34">
        <v>5</v>
      </c>
      <c r="J272" s="34">
        <v>2</v>
      </c>
      <c r="K272" s="37">
        <v>0.4</v>
      </c>
      <c r="L272" s="34">
        <v>19</v>
      </c>
      <c r="M272" s="34">
        <v>16</v>
      </c>
      <c r="N272" s="34">
        <v>12</v>
      </c>
      <c r="O272" s="37">
        <v>2.2999999999999998</v>
      </c>
    </row>
    <row r="273" spans="1:15">
      <c r="A273" s="134" t="s">
        <v>34</v>
      </c>
      <c r="B273" s="134"/>
      <c r="C273" s="33">
        <v>925</v>
      </c>
      <c r="D273" s="36">
        <v>33.72</v>
      </c>
      <c r="E273" s="36">
        <v>34.28</v>
      </c>
      <c r="F273" s="36">
        <v>108.69</v>
      </c>
      <c r="G273" s="36">
        <v>883.17</v>
      </c>
      <c r="H273" s="36">
        <v>1.1499999999999999</v>
      </c>
      <c r="I273" s="36">
        <v>34.06</v>
      </c>
      <c r="J273" s="36">
        <v>199.04</v>
      </c>
      <c r="K273" s="36">
        <v>7.26</v>
      </c>
      <c r="L273" s="36">
        <v>138.55000000000001</v>
      </c>
      <c r="M273" s="36">
        <v>464.42</v>
      </c>
      <c r="N273" s="36">
        <v>119.59</v>
      </c>
      <c r="O273" s="36">
        <v>10.23</v>
      </c>
    </row>
    <row r="274" spans="1:15">
      <c r="A274" s="133" t="s">
        <v>3</v>
      </c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</row>
    <row r="275" spans="1:15" s="7" customFormat="1">
      <c r="A275" s="47" t="s">
        <v>240</v>
      </c>
      <c r="B275" s="35" t="s">
        <v>131</v>
      </c>
      <c r="C275" s="34">
        <v>75</v>
      </c>
      <c r="D275" s="36">
        <v>12.89</v>
      </c>
      <c r="E275" s="36">
        <v>9.43</v>
      </c>
      <c r="F275" s="37">
        <v>12.3</v>
      </c>
      <c r="G275" s="36">
        <v>188.27</v>
      </c>
      <c r="H275" s="36">
        <v>0.04</v>
      </c>
      <c r="I275" s="36">
        <v>0.32</v>
      </c>
      <c r="J275" s="36">
        <v>65.05</v>
      </c>
      <c r="K275" s="36">
        <v>0.34</v>
      </c>
      <c r="L275" s="36">
        <v>110.49</v>
      </c>
      <c r="M275" s="36">
        <v>157.52000000000001</v>
      </c>
      <c r="N275" s="36">
        <v>17.66</v>
      </c>
      <c r="O275" s="36">
        <v>0.54</v>
      </c>
    </row>
    <row r="276" spans="1:15" s="7" customFormat="1">
      <c r="A276" s="52"/>
      <c r="B276" s="35" t="s">
        <v>160</v>
      </c>
      <c r="C276" s="34">
        <v>200</v>
      </c>
      <c r="D276" s="37">
        <v>5.8</v>
      </c>
      <c r="E276" s="34">
        <v>5</v>
      </c>
      <c r="F276" s="37">
        <v>8.1999999999999993</v>
      </c>
      <c r="G276" s="34">
        <v>106</v>
      </c>
      <c r="H276" s="36">
        <v>0.06</v>
      </c>
      <c r="I276" s="37">
        <v>1.6</v>
      </c>
      <c r="J276" s="34">
        <v>40</v>
      </c>
      <c r="K276" s="38"/>
      <c r="L276" s="34">
        <v>236</v>
      </c>
      <c r="M276" s="34">
        <v>192</v>
      </c>
      <c r="N276" s="34">
        <v>32</v>
      </c>
      <c r="O276" s="37">
        <v>0.2</v>
      </c>
    </row>
    <row r="277" spans="1:15" s="7" customFormat="1">
      <c r="A277" s="47" t="s">
        <v>190</v>
      </c>
      <c r="B277" s="35" t="s">
        <v>46</v>
      </c>
      <c r="C277" s="34">
        <v>100</v>
      </c>
      <c r="D277" s="37">
        <v>0.6</v>
      </c>
      <c r="E277" s="37">
        <v>0.6</v>
      </c>
      <c r="F277" s="37">
        <v>15.4</v>
      </c>
      <c r="G277" s="34">
        <v>72</v>
      </c>
      <c r="H277" s="36">
        <v>0.05</v>
      </c>
      <c r="I277" s="34">
        <v>6</v>
      </c>
      <c r="J277" s="34">
        <v>5</v>
      </c>
      <c r="K277" s="37">
        <v>0.4</v>
      </c>
      <c r="L277" s="34">
        <v>30</v>
      </c>
      <c r="M277" s="34">
        <v>22</v>
      </c>
      <c r="N277" s="34">
        <v>17</v>
      </c>
      <c r="O277" s="37">
        <v>0.6</v>
      </c>
    </row>
    <row r="278" spans="1:15" s="7" customFormat="1">
      <c r="A278" s="134" t="s">
        <v>56</v>
      </c>
      <c r="B278" s="134"/>
      <c r="C278" s="33">
        <v>375</v>
      </c>
      <c r="D278" s="36">
        <v>19.29</v>
      </c>
      <c r="E278" s="36">
        <v>15.03</v>
      </c>
      <c r="F278" s="36">
        <v>35.9</v>
      </c>
      <c r="G278" s="36">
        <v>366.27</v>
      </c>
      <c r="H278" s="36">
        <v>0.15</v>
      </c>
      <c r="I278" s="36">
        <v>7.92</v>
      </c>
      <c r="J278" s="36">
        <v>110.05</v>
      </c>
      <c r="K278" s="36">
        <v>0.74</v>
      </c>
      <c r="L278" s="36">
        <v>376.49</v>
      </c>
      <c r="M278" s="36">
        <v>371.52</v>
      </c>
      <c r="N278" s="36">
        <v>66.66</v>
      </c>
      <c r="O278" s="36">
        <v>1.34</v>
      </c>
    </row>
    <row r="279" spans="1:15">
      <c r="A279" s="134" t="s">
        <v>35</v>
      </c>
      <c r="B279" s="134"/>
      <c r="C279" s="39">
        <v>1915</v>
      </c>
      <c r="D279" s="36">
        <v>71.209999999999994</v>
      </c>
      <c r="E279" s="36">
        <v>72.95</v>
      </c>
      <c r="F279" s="36">
        <v>230.82</v>
      </c>
      <c r="G279" s="36">
        <v>1885.87</v>
      </c>
      <c r="H279" s="37">
        <v>1.5</v>
      </c>
      <c r="I279" s="36">
        <v>56.29</v>
      </c>
      <c r="J279" s="36">
        <v>551.29</v>
      </c>
      <c r="K279" s="36">
        <v>9.4600000000000009</v>
      </c>
      <c r="L279" s="36">
        <v>831.29</v>
      </c>
      <c r="M279" s="37">
        <v>1198.2</v>
      </c>
      <c r="N279" s="36">
        <v>257.93</v>
      </c>
      <c r="O279" s="37">
        <v>17.2</v>
      </c>
    </row>
    <row r="280" spans="1:15" s="7" customFormat="1">
      <c r="A280" s="43" t="s">
        <v>53</v>
      </c>
      <c r="B280" s="8" t="s">
        <v>54</v>
      </c>
      <c r="C280" s="9"/>
      <c r="D280" s="9"/>
      <c r="E280" s="9"/>
      <c r="F280" s="9"/>
      <c r="G280" s="9"/>
      <c r="H280" s="132"/>
      <c r="I280" s="132"/>
      <c r="J280" s="135"/>
      <c r="K280" s="135"/>
      <c r="L280" s="135"/>
      <c r="M280" s="135"/>
      <c r="N280" s="135"/>
      <c r="O280" s="135"/>
    </row>
    <row r="281" spans="1:15" s="7" customFormat="1">
      <c r="A281" s="43" t="s">
        <v>55</v>
      </c>
      <c r="B281" s="8" t="s">
        <v>272</v>
      </c>
      <c r="C281" s="9"/>
      <c r="D281" s="9"/>
      <c r="E281" s="9"/>
      <c r="F281" s="9"/>
      <c r="G281" s="9"/>
      <c r="H281" s="132"/>
      <c r="I281" s="132"/>
      <c r="J281" s="131"/>
      <c r="K281" s="131"/>
      <c r="L281" s="131"/>
      <c r="M281" s="131"/>
      <c r="N281" s="131"/>
      <c r="O281" s="131"/>
    </row>
    <row r="282" spans="1:15" s="7" customFormat="1">
      <c r="A282" s="44" t="s">
        <v>6</v>
      </c>
      <c r="B282" s="10" t="s">
        <v>43</v>
      </c>
      <c r="C282" s="11"/>
      <c r="D282" s="11"/>
      <c r="E282" s="11"/>
      <c r="F282" s="9"/>
      <c r="G282" s="9"/>
      <c r="H282" s="55"/>
      <c r="I282" s="55"/>
      <c r="J282" s="54"/>
      <c r="K282" s="54"/>
      <c r="L282" s="54"/>
      <c r="M282" s="54"/>
      <c r="N282" s="54"/>
      <c r="O282" s="54"/>
    </row>
    <row r="283" spans="1:15" s="7" customFormat="1">
      <c r="A283" s="45" t="s">
        <v>8</v>
      </c>
      <c r="B283" s="12">
        <v>2</v>
      </c>
      <c r="C283" s="13"/>
      <c r="D283" s="9"/>
      <c r="E283" s="9"/>
      <c r="F283" s="9"/>
      <c r="G283" s="9"/>
      <c r="H283" s="55"/>
      <c r="I283" s="55"/>
      <c r="J283" s="54"/>
      <c r="K283" s="54"/>
      <c r="L283" s="54"/>
      <c r="M283" s="54"/>
      <c r="N283" s="54"/>
      <c r="O283" s="54"/>
    </row>
    <row r="284" spans="1:15">
      <c r="A284" s="129" t="s">
        <v>9</v>
      </c>
      <c r="B284" s="129" t="s">
        <v>10</v>
      </c>
      <c r="C284" s="129" t="s">
        <v>11</v>
      </c>
      <c r="D284" s="136" t="s">
        <v>12</v>
      </c>
      <c r="E284" s="136"/>
      <c r="F284" s="136"/>
      <c r="G284" s="129" t="s">
        <v>13</v>
      </c>
      <c r="H284" s="136" t="s">
        <v>14</v>
      </c>
      <c r="I284" s="136"/>
      <c r="J284" s="136"/>
      <c r="K284" s="136"/>
      <c r="L284" s="136" t="s">
        <v>15</v>
      </c>
      <c r="M284" s="136"/>
      <c r="N284" s="136"/>
      <c r="O284" s="136"/>
    </row>
    <row r="285" spans="1:15">
      <c r="A285" s="137"/>
      <c r="B285" s="130"/>
      <c r="C285" s="137"/>
      <c r="D285" s="56" t="s">
        <v>16</v>
      </c>
      <c r="E285" s="56" t="s">
        <v>17</v>
      </c>
      <c r="F285" s="56" t="s">
        <v>18</v>
      </c>
      <c r="G285" s="137"/>
      <c r="H285" s="56" t="s">
        <v>19</v>
      </c>
      <c r="I285" s="56" t="s">
        <v>20</v>
      </c>
      <c r="J285" s="56" t="s">
        <v>21</v>
      </c>
      <c r="K285" s="56" t="s">
        <v>22</v>
      </c>
      <c r="L285" s="56" t="s">
        <v>23</v>
      </c>
      <c r="M285" s="56" t="s">
        <v>24</v>
      </c>
      <c r="N285" s="56" t="s">
        <v>25</v>
      </c>
      <c r="O285" s="56" t="s">
        <v>26</v>
      </c>
    </row>
    <row r="286" spans="1:15">
      <c r="A286" s="46">
        <v>1</v>
      </c>
      <c r="B286" s="33">
        <v>2</v>
      </c>
      <c r="C286" s="33">
        <v>3</v>
      </c>
      <c r="D286" s="33">
        <v>4</v>
      </c>
      <c r="E286" s="33">
        <v>5</v>
      </c>
      <c r="F286" s="33">
        <v>6</v>
      </c>
      <c r="G286" s="33">
        <v>7</v>
      </c>
      <c r="H286" s="33">
        <v>8</v>
      </c>
      <c r="I286" s="33">
        <v>9</v>
      </c>
      <c r="J286" s="33">
        <v>10</v>
      </c>
      <c r="K286" s="33">
        <v>11</v>
      </c>
      <c r="L286" s="33">
        <v>12</v>
      </c>
      <c r="M286" s="33">
        <v>13</v>
      </c>
      <c r="N286" s="33">
        <v>14</v>
      </c>
      <c r="O286" s="33">
        <v>15</v>
      </c>
    </row>
    <row r="287" spans="1:15">
      <c r="A287" s="133" t="s">
        <v>27</v>
      </c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</row>
    <row r="288" spans="1:15">
      <c r="A288" s="47" t="s">
        <v>241</v>
      </c>
      <c r="B288" s="35" t="s">
        <v>161</v>
      </c>
      <c r="C288" s="34">
        <v>95</v>
      </c>
      <c r="D288" s="36">
        <v>8.5</v>
      </c>
      <c r="E288" s="36">
        <v>17.09</v>
      </c>
      <c r="F288" s="36">
        <v>0.73</v>
      </c>
      <c r="G288" s="36">
        <v>206.51999999999998</v>
      </c>
      <c r="H288" s="36">
        <v>0.16</v>
      </c>
      <c r="I288" s="38">
        <v>0</v>
      </c>
      <c r="J288" s="38">
        <v>22.5</v>
      </c>
      <c r="K288" s="36">
        <v>0.27</v>
      </c>
      <c r="L288" s="36">
        <v>13.87</v>
      </c>
      <c r="M288" s="36">
        <v>110.34</v>
      </c>
      <c r="N288" s="36">
        <v>14.12</v>
      </c>
      <c r="O288" s="36">
        <v>0.95</v>
      </c>
    </row>
    <row r="289" spans="1:15">
      <c r="A289" s="46" t="s">
        <v>242</v>
      </c>
      <c r="B289" s="35" t="s">
        <v>162</v>
      </c>
      <c r="C289" s="34">
        <v>150</v>
      </c>
      <c r="D289" s="37">
        <v>4.5</v>
      </c>
      <c r="E289" s="37">
        <v>3.9</v>
      </c>
      <c r="F289" s="36">
        <v>36.68</v>
      </c>
      <c r="G289" s="36">
        <v>200.22</v>
      </c>
      <c r="H289" s="36">
        <v>0.27</v>
      </c>
      <c r="I289" s="34">
        <v>45</v>
      </c>
      <c r="J289" s="36">
        <v>6.75</v>
      </c>
      <c r="K289" s="36">
        <v>1.55</v>
      </c>
      <c r="L289" s="36">
        <v>24.34</v>
      </c>
      <c r="M289" s="36">
        <v>130.94</v>
      </c>
      <c r="N289" s="36">
        <v>51.86</v>
      </c>
      <c r="O289" s="36">
        <v>2.04</v>
      </c>
    </row>
    <row r="290" spans="1:15">
      <c r="A290" s="46" t="s">
        <v>220</v>
      </c>
      <c r="B290" s="35" t="s">
        <v>1</v>
      </c>
      <c r="C290" s="34">
        <v>200</v>
      </c>
      <c r="D290" s="36">
        <v>3.87</v>
      </c>
      <c r="E290" s="37">
        <v>3.1</v>
      </c>
      <c r="F290" s="36">
        <v>16.190000000000001</v>
      </c>
      <c r="G290" s="36">
        <v>109.45</v>
      </c>
      <c r="H290" s="36">
        <v>0.04</v>
      </c>
      <c r="I290" s="37">
        <v>1.3</v>
      </c>
      <c r="J290" s="36">
        <v>22.12</v>
      </c>
      <c r="K290" s="36">
        <v>0.11</v>
      </c>
      <c r="L290" s="36">
        <v>125.45</v>
      </c>
      <c r="M290" s="37">
        <v>116.2</v>
      </c>
      <c r="N290" s="34">
        <v>31</v>
      </c>
      <c r="O290" s="36">
        <v>1.01</v>
      </c>
    </row>
    <row r="291" spans="1:15">
      <c r="A291" s="47"/>
      <c r="B291" s="35" t="s">
        <v>111</v>
      </c>
      <c r="C291" s="34">
        <v>40</v>
      </c>
      <c r="D291" s="36">
        <v>3.16</v>
      </c>
      <c r="E291" s="37">
        <v>0.4</v>
      </c>
      <c r="F291" s="36">
        <v>19.32</v>
      </c>
      <c r="G291" s="34">
        <v>94</v>
      </c>
      <c r="H291" s="36">
        <v>0.06</v>
      </c>
      <c r="I291" s="38"/>
      <c r="J291" s="38"/>
      <c r="K291" s="36">
        <v>0.52</v>
      </c>
      <c r="L291" s="37">
        <v>9.1999999999999993</v>
      </c>
      <c r="M291" s="37">
        <v>34.799999999999997</v>
      </c>
      <c r="N291" s="37">
        <v>13.2</v>
      </c>
      <c r="O291" s="37">
        <v>0.8</v>
      </c>
    </row>
    <row r="292" spans="1:15">
      <c r="A292" s="46" t="s">
        <v>190</v>
      </c>
      <c r="B292" s="35" t="s">
        <v>37</v>
      </c>
      <c r="C292" s="34">
        <v>100</v>
      </c>
      <c r="D292" s="37">
        <v>0.4</v>
      </c>
      <c r="E292" s="37">
        <v>0.3</v>
      </c>
      <c r="F292" s="34">
        <v>10.3</v>
      </c>
      <c r="G292" s="34">
        <v>47</v>
      </c>
      <c r="H292" s="36">
        <v>0.02</v>
      </c>
      <c r="I292" s="34">
        <v>5</v>
      </c>
      <c r="J292" s="38">
        <v>2</v>
      </c>
      <c r="K292" s="37">
        <v>0.4</v>
      </c>
      <c r="L292" s="34">
        <v>19</v>
      </c>
      <c r="M292" s="34">
        <v>16</v>
      </c>
      <c r="N292" s="34">
        <v>12</v>
      </c>
      <c r="O292" s="37">
        <v>2.2999999999999998</v>
      </c>
    </row>
    <row r="293" spans="1:15">
      <c r="A293" s="134" t="s">
        <v>31</v>
      </c>
      <c r="B293" s="134"/>
      <c r="C293" s="33">
        <v>585</v>
      </c>
      <c r="D293" s="36">
        <v>20.43</v>
      </c>
      <c r="E293" s="36">
        <v>24.79</v>
      </c>
      <c r="F293" s="36">
        <v>83.22</v>
      </c>
      <c r="G293" s="36">
        <v>657.19</v>
      </c>
      <c r="H293" s="36">
        <v>0.55000000000000004</v>
      </c>
      <c r="I293" s="37">
        <v>51.3</v>
      </c>
      <c r="J293" s="36">
        <v>53.37</v>
      </c>
      <c r="K293" s="36">
        <v>2.85</v>
      </c>
      <c r="L293" s="36">
        <v>191.86</v>
      </c>
      <c r="M293" s="36">
        <v>408.28</v>
      </c>
      <c r="N293" s="36">
        <v>122.18</v>
      </c>
      <c r="O293" s="37">
        <v>7.1</v>
      </c>
    </row>
    <row r="294" spans="1:15">
      <c r="A294" s="133" t="s">
        <v>2</v>
      </c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</row>
    <row r="295" spans="1:15">
      <c r="A295" s="46" t="s">
        <v>243</v>
      </c>
      <c r="B295" s="35" t="s">
        <v>163</v>
      </c>
      <c r="C295" s="34">
        <v>60</v>
      </c>
      <c r="D295" s="36">
        <v>1.26</v>
      </c>
      <c r="E295" s="36">
        <v>5.1100000000000003</v>
      </c>
      <c r="F295" s="36">
        <v>3.76</v>
      </c>
      <c r="G295" s="36">
        <v>66.19</v>
      </c>
      <c r="H295" s="36">
        <v>0.04</v>
      </c>
      <c r="I295" s="37">
        <v>16.100000000000001</v>
      </c>
      <c r="J295" s="37">
        <v>169.9</v>
      </c>
      <c r="K295" s="36">
        <v>2.31</v>
      </c>
      <c r="L295" s="36">
        <v>25.09</v>
      </c>
      <c r="M295" s="36">
        <v>28.03</v>
      </c>
      <c r="N295" s="37">
        <v>12.4</v>
      </c>
      <c r="O295" s="36">
        <v>0.42</v>
      </c>
    </row>
    <row r="296" spans="1:15" ht="33">
      <c r="A296" s="49" t="s">
        <v>226</v>
      </c>
      <c r="B296" s="35" t="s">
        <v>164</v>
      </c>
      <c r="C296" s="34">
        <v>200</v>
      </c>
      <c r="D296" s="36">
        <v>4.41</v>
      </c>
      <c r="E296" s="37">
        <v>7.9700000000000006</v>
      </c>
      <c r="F296" s="36">
        <v>17.399999999999999</v>
      </c>
      <c r="G296" s="36">
        <v>155.47</v>
      </c>
      <c r="H296" s="36">
        <v>0.25</v>
      </c>
      <c r="I296" s="37">
        <v>9.7999999999999989</v>
      </c>
      <c r="J296" s="37">
        <v>181.2</v>
      </c>
      <c r="K296" s="36">
        <v>2.3899999999999997</v>
      </c>
      <c r="L296" s="36">
        <v>38.4</v>
      </c>
      <c r="M296" s="36">
        <v>141.02000000000001</v>
      </c>
      <c r="N296" s="36">
        <v>34.33</v>
      </c>
      <c r="O296" s="36">
        <v>1.9</v>
      </c>
    </row>
    <row r="297" spans="1:15">
      <c r="A297" s="47" t="s">
        <v>244</v>
      </c>
      <c r="B297" s="35" t="s">
        <v>106</v>
      </c>
      <c r="C297" s="34">
        <v>240</v>
      </c>
      <c r="D297" s="36">
        <v>22.18</v>
      </c>
      <c r="E297" s="37">
        <v>19.399999999999999</v>
      </c>
      <c r="F297" s="36">
        <v>20.53</v>
      </c>
      <c r="G297" s="36">
        <v>347.62</v>
      </c>
      <c r="H297" s="36">
        <v>1.06</v>
      </c>
      <c r="I297" s="36">
        <v>51.03</v>
      </c>
      <c r="J297" s="36">
        <v>323.29000000000002</v>
      </c>
      <c r="K297" s="36">
        <v>1.96</v>
      </c>
      <c r="L297" s="36">
        <v>42.21</v>
      </c>
      <c r="M297" s="36">
        <v>246.28</v>
      </c>
      <c r="N297" s="36">
        <v>53.47</v>
      </c>
      <c r="O297" s="36">
        <v>2.92</v>
      </c>
    </row>
    <row r="298" spans="1:15">
      <c r="A298" s="46" t="s">
        <v>209</v>
      </c>
      <c r="B298" s="35" t="s">
        <v>105</v>
      </c>
      <c r="C298" s="34">
        <v>200</v>
      </c>
      <c r="D298" s="36">
        <v>0.14000000000000001</v>
      </c>
      <c r="E298" s="37">
        <v>0.1</v>
      </c>
      <c r="F298" s="36">
        <v>12.62</v>
      </c>
      <c r="G298" s="36">
        <v>53.09</v>
      </c>
      <c r="H298" s="38"/>
      <c r="I298" s="34">
        <v>3</v>
      </c>
      <c r="J298" s="37">
        <v>1.6</v>
      </c>
      <c r="K298" s="37">
        <v>0.2</v>
      </c>
      <c r="L298" s="36">
        <v>5.33</v>
      </c>
      <c r="M298" s="37">
        <v>3.2</v>
      </c>
      <c r="N298" s="37">
        <v>1.4</v>
      </c>
      <c r="O298" s="36">
        <v>0.11</v>
      </c>
    </row>
    <row r="299" spans="1:15">
      <c r="A299" s="47"/>
      <c r="B299" s="35" t="s">
        <v>111</v>
      </c>
      <c r="C299" s="34">
        <v>20</v>
      </c>
      <c r="D299" s="36">
        <v>1.58</v>
      </c>
      <c r="E299" s="37">
        <v>0.2</v>
      </c>
      <c r="F299" s="36">
        <v>9.66</v>
      </c>
      <c r="G299" s="34">
        <v>47</v>
      </c>
      <c r="H299" s="36">
        <v>0.03</v>
      </c>
      <c r="I299" s="38"/>
      <c r="J299" s="38"/>
      <c r="K299" s="36">
        <v>0.26</v>
      </c>
      <c r="L299" s="37">
        <v>4.5999999999999996</v>
      </c>
      <c r="M299" s="37">
        <v>17.399999999999999</v>
      </c>
      <c r="N299" s="37">
        <v>6.6</v>
      </c>
      <c r="O299" s="37">
        <v>0.4</v>
      </c>
    </row>
    <row r="300" spans="1:15">
      <c r="A300" s="47"/>
      <c r="B300" s="35" t="s">
        <v>117</v>
      </c>
      <c r="C300" s="34">
        <v>50</v>
      </c>
      <c r="D300" s="37">
        <v>3.3</v>
      </c>
      <c r="E300" s="37">
        <v>0.6</v>
      </c>
      <c r="F300" s="36">
        <v>19.82</v>
      </c>
      <c r="G300" s="34">
        <v>99</v>
      </c>
      <c r="H300" s="36">
        <v>0.09</v>
      </c>
      <c r="I300" s="38"/>
      <c r="J300" s="38"/>
      <c r="K300" s="37">
        <v>0.7</v>
      </c>
      <c r="L300" s="37">
        <v>14.5</v>
      </c>
      <c r="M300" s="34">
        <v>75</v>
      </c>
      <c r="N300" s="37">
        <v>23.5</v>
      </c>
      <c r="O300" s="36">
        <v>1.95</v>
      </c>
    </row>
    <row r="301" spans="1:15">
      <c r="A301" s="46" t="s">
        <v>190</v>
      </c>
      <c r="B301" s="35" t="s">
        <v>30</v>
      </c>
      <c r="C301" s="34">
        <v>100</v>
      </c>
      <c r="D301" s="37">
        <v>0.4</v>
      </c>
      <c r="E301" s="37">
        <v>0.4</v>
      </c>
      <c r="F301" s="37">
        <v>9.8000000000000007</v>
      </c>
      <c r="G301" s="34">
        <v>47</v>
      </c>
      <c r="H301" s="36">
        <v>0.03</v>
      </c>
      <c r="I301" s="34">
        <v>10</v>
      </c>
      <c r="J301" s="34">
        <v>5</v>
      </c>
      <c r="K301" s="37">
        <v>0.2</v>
      </c>
      <c r="L301" s="34">
        <v>16</v>
      </c>
      <c r="M301" s="34">
        <v>11</v>
      </c>
      <c r="N301" s="34">
        <v>9</v>
      </c>
      <c r="O301" s="37">
        <v>2.2000000000000002</v>
      </c>
    </row>
    <row r="302" spans="1:15">
      <c r="A302" s="134" t="s">
        <v>34</v>
      </c>
      <c r="B302" s="134"/>
      <c r="C302" s="33">
        <v>880</v>
      </c>
      <c r="D302" s="36">
        <v>33.270000000000003</v>
      </c>
      <c r="E302" s="36">
        <v>33.78</v>
      </c>
      <c r="F302" s="36">
        <v>93.59</v>
      </c>
      <c r="G302" s="36">
        <v>815.37</v>
      </c>
      <c r="H302" s="37">
        <v>1.5</v>
      </c>
      <c r="I302" s="36">
        <v>89.93</v>
      </c>
      <c r="J302" s="36">
        <v>680.99</v>
      </c>
      <c r="K302" s="36">
        <v>8.02</v>
      </c>
      <c r="L302" s="36">
        <v>146.13</v>
      </c>
      <c r="M302" s="36">
        <v>521.92999999999995</v>
      </c>
      <c r="N302" s="37">
        <v>140.69999999999999</v>
      </c>
      <c r="O302" s="37">
        <v>9.9</v>
      </c>
    </row>
    <row r="303" spans="1:15">
      <c r="A303" s="133" t="s">
        <v>3</v>
      </c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</row>
    <row r="304" spans="1:15" s="7" customFormat="1">
      <c r="A304" s="47" t="s">
        <v>245</v>
      </c>
      <c r="B304" s="35" t="s">
        <v>49</v>
      </c>
      <c r="C304" s="34">
        <v>55</v>
      </c>
      <c r="D304" s="36">
        <v>8.77</v>
      </c>
      <c r="E304" s="36">
        <v>10.53</v>
      </c>
      <c r="F304" s="36">
        <v>11.52</v>
      </c>
      <c r="G304" s="36">
        <v>175.93</v>
      </c>
      <c r="H304" s="36">
        <v>0.08</v>
      </c>
      <c r="I304" s="38"/>
      <c r="J304" s="36">
        <v>85.65</v>
      </c>
      <c r="K304" s="36">
        <v>1.54</v>
      </c>
      <c r="L304" s="36">
        <v>118.05</v>
      </c>
      <c r="M304" s="37">
        <v>82.5</v>
      </c>
      <c r="N304" s="36">
        <v>14.45</v>
      </c>
      <c r="O304" s="37">
        <v>2.4</v>
      </c>
    </row>
    <row r="305" spans="1:15" s="7" customFormat="1">
      <c r="A305" s="47" t="s">
        <v>205</v>
      </c>
      <c r="B305" s="35" t="s">
        <v>39</v>
      </c>
      <c r="C305" s="34">
        <v>200</v>
      </c>
      <c r="D305" s="37">
        <v>0.3</v>
      </c>
      <c r="E305" s="36">
        <v>0.06</v>
      </c>
      <c r="F305" s="37">
        <v>12.5</v>
      </c>
      <c r="G305" s="36">
        <v>53.93</v>
      </c>
      <c r="H305" s="38"/>
      <c r="I305" s="37">
        <v>30.1</v>
      </c>
      <c r="J305" s="36">
        <v>25.01</v>
      </c>
      <c r="K305" s="36">
        <v>0.11</v>
      </c>
      <c r="L305" s="36">
        <v>7.08</v>
      </c>
      <c r="M305" s="36">
        <v>8.75</v>
      </c>
      <c r="N305" s="36">
        <v>4.91</v>
      </c>
      <c r="O305" s="36">
        <v>0.94</v>
      </c>
    </row>
    <row r="306" spans="1:15" s="7" customFormat="1">
      <c r="A306" s="46" t="s">
        <v>190</v>
      </c>
      <c r="B306" s="35" t="s">
        <v>37</v>
      </c>
      <c r="C306" s="34">
        <v>100</v>
      </c>
      <c r="D306" s="37">
        <v>0.4</v>
      </c>
      <c r="E306" s="37">
        <v>0.3</v>
      </c>
      <c r="F306" s="37">
        <v>10.3</v>
      </c>
      <c r="G306" s="34">
        <v>47</v>
      </c>
      <c r="H306" s="36">
        <v>0.02</v>
      </c>
      <c r="I306" s="34">
        <v>5</v>
      </c>
      <c r="J306" s="34">
        <v>2</v>
      </c>
      <c r="K306" s="37">
        <v>0.4</v>
      </c>
      <c r="L306" s="34">
        <v>19</v>
      </c>
      <c r="M306" s="34">
        <v>16</v>
      </c>
      <c r="N306" s="34">
        <v>12</v>
      </c>
      <c r="O306" s="37">
        <v>2.2999999999999998</v>
      </c>
    </row>
    <row r="307" spans="1:15" s="7" customFormat="1">
      <c r="A307" s="134" t="s">
        <v>56</v>
      </c>
      <c r="B307" s="134"/>
      <c r="C307" s="33">
        <v>355</v>
      </c>
      <c r="D307" s="36">
        <v>9.4700000000000006</v>
      </c>
      <c r="E307" s="36">
        <v>10.89</v>
      </c>
      <c r="F307" s="36">
        <v>34.32</v>
      </c>
      <c r="G307" s="36">
        <v>276.86</v>
      </c>
      <c r="H307" s="37">
        <v>0.1</v>
      </c>
      <c r="I307" s="37">
        <v>35.1</v>
      </c>
      <c r="J307" s="36">
        <v>112.66</v>
      </c>
      <c r="K307" s="36">
        <v>2.0499999999999998</v>
      </c>
      <c r="L307" s="36">
        <v>144.13</v>
      </c>
      <c r="M307" s="36">
        <v>107.25</v>
      </c>
      <c r="N307" s="36">
        <v>31.36</v>
      </c>
      <c r="O307" s="36">
        <v>5.64</v>
      </c>
    </row>
    <row r="308" spans="1:15">
      <c r="A308" s="134" t="s">
        <v>35</v>
      </c>
      <c r="B308" s="134"/>
      <c r="C308" s="39">
        <v>1820</v>
      </c>
      <c r="D308" s="36">
        <v>63.17</v>
      </c>
      <c r="E308" s="36">
        <v>69.459999999999994</v>
      </c>
      <c r="F308" s="36">
        <v>211.13</v>
      </c>
      <c r="G308" s="36">
        <v>1749.42</v>
      </c>
      <c r="H308" s="36">
        <v>2.15</v>
      </c>
      <c r="I308" s="36">
        <v>176.33</v>
      </c>
      <c r="J308" s="36">
        <v>847.02</v>
      </c>
      <c r="K308" s="36">
        <v>12.92</v>
      </c>
      <c r="L308" s="36">
        <v>482.12</v>
      </c>
      <c r="M308" s="36">
        <v>1037.46</v>
      </c>
      <c r="N308" s="36">
        <v>294.24</v>
      </c>
      <c r="O308" s="36">
        <v>22.64</v>
      </c>
    </row>
    <row r="309" spans="1:15" s="7" customFormat="1">
      <c r="A309" s="43" t="s">
        <v>53</v>
      </c>
      <c r="B309" s="8" t="s">
        <v>54</v>
      </c>
      <c r="C309" s="9"/>
      <c r="D309" s="9"/>
      <c r="E309" s="9"/>
      <c r="F309" s="9"/>
      <c r="G309" s="9"/>
      <c r="H309" s="132"/>
      <c r="I309" s="132"/>
      <c r="J309" s="135"/>
      <c r="K309" s="135"/>
      <c r="L309" s="135"/>
      <c r="M309" s="135"/>
      <c r="N309" s="135"/>
      <c r="O309" s="135"/>
    </row>
    <row r="310" spans="1:15" s="7" customFormat="1">
      <c r="A310" s="43" t="s">
        <v>55</v>
      </c>
      <c r="B310" s="8" t="s">
        <v>272</v>
      </c>
      <c r="C310" s="9"/>
      <c r="D310" s="9"/>
      <c r="E310" s="9"/>
      <c r="F310" s="9"/>
      <c r="G310" s="9"/>
      <c r="H310" s="132"/>
      <c r="I310" s="132"/>
      <c r="J310" s="131"/>
      <c r="K310" s="131"/>
      <c r="L310" s="131"/>
      <c r="M310" s="131"/>
      <c r="N310" s="131"/>
      <c r="O310" s="131"/>
    </row>
    <row r="311" spans="1:15" s="7" customFormat="1">
      <c r="A311" s="44" t="s">
        <v>6</v>
      </c>
      <c r="B311" s="10" t="s">
        <v>7</v>
      </c>
      <c r="C311" s="11"/>
      <c r="D311" s="11"/>
      <c r="E311" s="11"/>
      <c r="F311" s="9"/>
      <c r="G311" s="9"/>
      <c r="H311" s="55"/>
      <c r="I311" s="55"/>
      <c r="J311" s="54"/>
      <c r="K311" s="54"/>
      <c r="L311" s="54"/>
      <c r="M311" s="54"/>
      <c r="N311" s="54"/>
      <c r="O311" s="54"/>
    </row>
    <row r="312" spans="1:15" s="7" customFormat="1">
      <c r="A312" s="45" t="s">
        <v>8</v>
      </c>
      <c r="B312" s="12">
        <v>3</v>
      </c>
      <c r="C312" s="13"/>
      <c r="D312" s="9"/>
      <c r="E312" s="9"/>
      <c r="F312" s="9"/>
      <c r="G312" s="9"/>
      <c r="H312" s="55"/>
      <c r="I312" s="55"/>
      <c r="J312" s="54"/>
      <c r="K312" s="54"/>
      <c r="L312" s="54"/>
      <c r="M312" s="54"/>
      <c r="N312" s="54"/>
      <c r="O312" s="54"/>
    </row>
    <row r="313" spans="1:15" s="7" customFormat="1">
      <c r="A313" s="129" t="s">
        <v>9</v>
      </c>
      <c r="B313" s="129" t="s">
        <v>10</v>
      </c>
      <c r="C313" s="129" t="s">
        <v>11</v>
      </c>
      <c r="D313" s="136" t="s">
        <v>12</v>
      </c>
      <c r="E313" s="136"/>
      <c r="F313" s="136"/>
      <c r="G313" s="129" t="s">
        <v>13</v>
      </c>
      <c r="H313" s="136" t="s">
        <v>14</v>
      </c>
      <c r="I313" s="136"/>
      <c r="J313" s="136"/>
      <c r="K313" s="136"/>
      <c r="L313" s="136" t="s">
        <v>15</v>
      </c>
      <c r="M313" s="136"/>
      <c r="N313" s="136"/>
      <c r="O313" s="136"/>
    </row>
    <row r="314" spans="1:15">
      <c r="A314" s="137"/>
      <c r="B314" s="130"/>
      <c r="C314" s="137"/>
      <c r="D314" s="56" t="s">
        <v>16</v>
      </c>
      <c r="E314" s="56" t="s">
        <v>17</v>
      </c>
      <c r="F314" s="56" t="s">
        <v>18</v>
      </c>
      <c r="G314" s="137"/>
      <c r="H314" s="56" t="s">
        <v>19</v>
      </c>
      <c r="I314" s="56" t="s">
        <v>20</v>
      </c>
      <c r="J314" s="56" t="s">
        <v>21</v>
      </c>
      <c r="K314" s="56" t="s">
        <v>22</v>
      </c>
      <c r="L314" s="56" t="s">
        <v>23</v>
      </c>
      <c r="M314" s="56" t="s">
        <v>24</v>
      </c>
      <c r="N314" s="56" t="s">
        <v>25</v>
      </c>
      <c r="O314" s="56" t="s">
        <v>26</v>
      </c>
    </row>
    <row r="315" spans="1:15">
      <c r="A315" s="46">
        <v>1</v>
      </c>
      <c r="B315" s="33">
        <v>2</v>
      </c>
      <c r="C315" s="33">
        <v>3</v>
      </c>
      <c r="D315" s="33">
        <v>4</v>
      </c>
      <c r="E315" s="33">
        <v>5</v>
      </c>
      <c r="F315" s="33">
        <v>6</v>
      </c>
      <c r="G315" s="33">
        <v>7</v>
      </c>
      <c r="H315" s="33">
        <v>8</v>
      </c>
      <c r="I315" s="33">
        <v>9</v>
      </c>
      <c r="J315" s="33">
        <v>10</v>
      </c>
      <c r="K315" s="33">
        <v>11</v>
      </c>
      <c r="L315" s="33">
        <v>12</v>
      </c>
      <c r="M315" s="33">
        <v>13</v>
      </c>
      <c r="N315" s="33">
        <v>14</v>
      </c>
      <c r="O315" s="33">
        <v>15</v>
      </c>
    </row>
    <row r="316" spans="1:15">
      <c r="A316" s="133" t="s">
        <v>27</v>
      </c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</row>
    <row r="317" spans="1:15">
      <c r="A317" s="46" t="s">
        <v>185</v>
      </c>
      <c r="B317" s="35" t="s">
        <v>28</v>
      </c>
      <c r="C317" s="34">
        <v>10</v>
      </c>
      <c r="D317" s="36">
        <v>0.08</v>
      </c>
      <c r="E317" s="36">
        <v>7.25</v>
      </c>
      <c r="F317" s="36">
        <v>0.13</v>
      </c>
      <c r="G317" s="37">
        <v>66.099999999999994</v>
      </c>
      <c r="H317" s="38"/>
      <c r="I317" s="38"/>
      <c r="J317" s="34">
        <v>45</v>
      </c>
      <c r="K317" s="37">
        <v>0.1</v>
      </c>
      <c r="L317" s="37">
        <v>2.4</v>
      </c>
      <c r="M317" s="34">
        <v>3</v>
      </c>
      <c r="N317" s="36">
        <v>0.05</v>
      </c>
      <c r="O317" s="36">
        <v>0.02</v>
      </c>
    </row>
    <row r="318" spans="1:15">
      <c r="A318" s="46" t="s">
        <v>186</v>
      </c>
      <c r="B318" s="35" t="s">
        <v>29</v>
      </c>
      <c r="C318" s="34">
        <v>15</v>
      </c>
      <c r="D318" s="36">
        <v>3.48</v>
      </c>
      <c r="E318" s="36">
        <v>4.43</v>
      </c>
      <c r="F318" s="38"/>
      <c r="G318" s="37">
        <v>54.6</v>
      </c>
      <c r="H318" s="36">
        <v>0.01</v>
      </c>
      <c r="I318" s="36">
        <v>0.11</v>
      </c>
      <c r="J318" s="37">
        <v>43.2</v>
      </c>
      <c r="K318" s="36">
        <v>0.08</v>
      </c>
      <c r="L318" s="34">
        <v>132</v>
      </c>
      <c r="M318" s="34">
        <v>75</v>
      </c>
      <c r="N318" s="36">
        <v>5.25</v>
      </c>
      <c r="O318" s="36">
        <v>0.15</v>
      </c>
    </row>
    <row r="319" spans="1:15">
      <c r="A319" s="46" t="s">
        <v>187</v>
      </c>
      <c r="B319" s="35" t="s">
        <v>94</v>
      </c>
      <c r="C319" s="34">
        <v>40</v>
      </c>
      <c r="D319" s="36">
        <v>5.08</v>
      </c>
      <c r="E319" s="37">
        <v>4.5999999999999996</v>
      </c>
      <c r="F319" s="36">
        <v>0.28000000000000003</v>
      </c>
      <c r="G319" s="37">
        <v>62.8</v>
      </c>
      <c r="H319" s="36">
        <v>0.03</v>
      </c>
      <c r="I319" s="38"/>
      <c r="J319" s="34">
        <v>104</v>
      </c>
      <c r="K319" s="36">
        <v>0.24</v>
      </c>
      <c r="L319" s="34">
        <v>22</v>
      </c>
      <c r="M319" s="37">
        <v>76.8</v>
      </c>
      <c r="N319" s="37">
        <v>4.8</v>
      </c>
      <c r="O319" s="34">
        <v>1</v>
      </c>
    </row>
    <row r="320" spans="1:15" ht="33">
      <c r="A320" s="46" t="s">
        <v>246</v>
      </c>
      <c r="B320" s="35" t="s">
        <v>98</v>
      </c>
      <c r="C320" s="34">
        <v>220</v>
      </c>
      <c r="D320" s="37">
        <v>5.9</v>
      </c>
      <c r="E320" s="36">
        <v>4.53</v>
      </c>
      <c r="F320" s="36">
        <v>46.59</v>
      </c>
      <c r="G320" s="36">
        <v>251.44</v>
      </c>
      <c r="H320" s="36">
        <v>0.16</v>
      </c>
      <c r="I320" s="36">
        <v>1.63</v>
      </c>
      <c r="J320" s="37">
        <v>25.5</v>
      </c>
      <c r="K320" s="36">
        <v>1.01</v>
      </c>
      <c r="L320" s="36">
        <v>37.869999999999997</v>
      </c>
      <c r="M320" s="36">
        <v>150.47999999999999</v>
      </c>
      <c r="N320" s="36">
        <v>32.24</v>
      </c>
      <c r="O320" s="36">
        <v>2.46</v>
      </c>
    </row>
    <row r="321" spans="1:15">
      <c r="A321" s="46" t="s">
        <v>189</v>
      </c>
      <c r="B321" s="35" t="s">
        <v>0</v>
      </c>
      <c r="C321" s="34">
        <v>200</v>
      </c>
      <c r="D321" s="36">
        <v>0.26</v>
      </c>
      <c r="E321" s="36">
        <v>0.03</v>
      </c>
      <c r="F321" s="36">
        <v>11.26</v>
      </c>
      <c r="G321" s="36">
        <v>47.79</v>
      </c>
      <c r="H321" s="38"/>
      <c r="I321" s="37">
        <v>2.9</v>
      </c>
      <c r="J321" s="37">
        <v>0.5</v>
      </c>
      <c r="K321" s="36">
        <v>0.01</v>
      </c>
      <c r="L321" s="36">
        <v>8.08</v>
      </c>
      <c r="M321" s="36">
        <v>9.7799999999999994</v>
      </c>
      <c r="N321" s="36">
        <v>5.24</v>
      </c>
      <c r="O321" s="37">
        <v>0.9</v>
      </c>
    </row>
    <row r="322" spans="1:15">
      <c r="A322" s="47"/>
      <c r="B322" s="35" t="s">
        <v>111</v>
      </c>
      <c r="C322" s="34">
        <v>40</v>
      </c>
      <c r="D322" s="36">
        <v>3.16</v>
      </c>
      <c r="E322" s="37">
        <v>0.4</v>
      </c>
      <c r="F322" s="36">
        <v>19.32</v>
      </c>
      <c r="G322" s="34">
        <v>94</v>
      </c>
      <c r="H322" s="36">
        <v>0.06</v>
      </c>
      <c r="I322" s="38"/>
      <c r="J322" s="38"/>
      <c r="K322" s="36">
        <v>0.52</v>
      </c>
      <c r="L322" s="37">
        <v>9.1999999999999993</v>
      </c>
      <c r="M322" s="37">
        <v>34.799999999999997</v>
      </c>
      <c r="N322" s="37">
        <v>13.2</v>
      </c>
      <c r="O322" s="37">
        <v>0.8</v>
      </c>
    </row>
    <row r="323" spans="1:15">
      <c r="A323" s="46" t="s">
        <v>190</v>
      </c>
      <c r="B323" s="35" t="s">
        <v>30</v>
      </c>
      <c r="C323" s="34">
        <v>100</v>
      </c>
      <c r="D323" s="37">
        <v>0.4</v>
      </c>
      <c r="E323" s="37">
        <v>0.4</v>
      </c>
      <c r="F323" s="37">
        <v>9.8000000000000007</v>
      </c>
      <c r="G323" s="34">
        <v>47</v>
      </c>
      <c r="H323" s="36">
        <v>0.03</v>
      </c>
      <c r="I323" s="34">
        <v>10</v>
      </c>
      <c r="J323" s="34">
        <v>5</v>
      </c>
      <c r="K323" s="37">
        <v>0.2</v>
      </c>
      <c r="L323" s="34">
        <v>16</v>
      </c>
      <c r="M323" s="34">
        <v>11</v>
      </c>
      <c r="N323" s="34">
        <v>9</v>
      </c>
      <c r="O323" s="37">
        <v>2.2000000000000002</v>
      </c>
    </row>
    <row r="324" spans="1:15">
      <c r="A324" s="134" t="s">
        <v>31</v>
      </c>
      <c r="B324" s="134"/>
      <c r="C324" s="33">
        <v>625</v>
      </c>
      <c r="D324" s="36">
        <v>18.36</v>
      </c>
      <c r="E324" s="36">
        <v>21.64</v>
      </c>
      <c r="F324" s="36">
        <v>87.38</v>
      </c>
      <c r="G324" s="36">
        <v>623.73</v>
      </c>
      <c r="H324" s="36">
        <v>0.28999999999999998</v>
      </c>
      <c r="I324" s="36">
        <v>14.64</v>
      </c>
      <c r="J324" s="37">
        <v>223.2</v>
      </c>
      <c r="K324" s="36">
        <v>2.16</v>
      </c>
      <c r="L324" s="36">
        <v>227.55</v>
      </c>
      <c r="M324" s="36">
        <v>360.86</v>
      </c>
      <c r="N324" s="36">
        <v>69.78</v>
      </c>
      <c r="O324" s="36">
        <v>7.53</v>
      </c>
    </row>
    <row r="325" spans="1:15">
      <c r="A325" s="133" t="s">
        <v>2</v>
      </c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</row>
    <row r="326" spans="1:15">
      <c r="A326" s="46" t="s">
        <v>247</v>
      </c>
      <c r="B326" s="35" t="s">
        <v>165</v>
      </c>
      <c r="C326" s="34">
        <v>60</v>
      </c>
      <c r="D326" s="36">
        <v>3.45</v>
      </c>
      <c r="E326" s="36">
        <v>6.73</v>
      </c>
      <c r="F326" s="36">
        <v>6.85</v>
      </c>
      <c r="G326" s="37">
        <v>101.9</v>
      </c>
      <c r="H326" s="36">
        <v>0.05</v>
      </c>
      <c r="I326" s="37">
        <v>8.4</v>
      </c>
      <c r="J326" s="36">
        <v>5.76</v>
      </c>
      <c r="K326" s="36">
        <v>2.06</v>
      </c>
      <c r="L326" s="34">
        <v>15</v>
      </c>
      <c r="M326" s="36">
        <v>58.94</v>
      </c>
      <c r="N326" s="36">
        <v>20.309999999999999</v>
      </c>
      <c r="O326" s="36">
        <v>0.59</v>
      </c>
    </row>
    <row r="327" spans="1:15" ht="33">
      <c r="A327" s="46" t="s">
        <v>207</v>
      </c>
      <c r="B327" s="35" t="s">
        <v>129</v>
      </c>
      <c r="C327" s="34">
        <v>225</v>
      </c>
      <c r="D327" s="36">
        <v>3.5700000000000003</v>
      </c>
      <c r="E327" s="36">
        <v>10.190000000000001</v>
      </c>
      <c r="F327" s="36">
        <v>10.31</v>
      </c>
      <c r="G327" s="36">
        <v>147.93</v>
      </c>
      <c r="H327" s="36">
        <v>0.25</v>
      </c>
      <c r="I327" s="36">
        <v>16.630000000000003</v>
      </c>
      <c r="J327" s="36">
        <v>180.39000000000001</v>
      </c>
      <c r="K327" s="36">
        <v>2</v>
      </c>
      <c r="L327" s="36">
        <v>39.520000000000003</v>
      </c>
      <c r="M327" s="36">
        <v>80.81</v>
      </c>
      <c r="N327" s="36">
        <v>24.09</v>
      </c>
      <c r="O327" s="36">
        <v>1.2</v>
      </c>
    </row>
    <row r="328" spans="1:15">
      <c r="A328" s="46" t="s">
        <v>248</v>
      </c>
      <c r="B328" s="35" t="s">
        <v>166</v>
      </c>
      <c r="C328" s="34">
        <v>90</v>
      </c>
      <c r="D328" s="36">
        <v>13.39</v>
      </c>
      <c r="E328" s="36">
        <v>11.32</v>
      </c>
      <c r="F328" s="36">
        <v>3.41</v>
      </c>
      <c r="G328" s="36">
        <v>169.24</v>
      </c>
      <c r="H328" s="36">
        <v>0.46</v>
      </c>
      <c r="I328" s="36">
        <v>4.17</v>
      </c>
      <c r="J328" s="38"/>
      <c r="K328" s="36">
        <v>2.31</v>
      </c>
      <c r="L328" s="36">
        <v>11.43</v>
      </c>
      <c r="M328" s="36">
        <v>138.16999999999999</v>
      </c>
      <c r="N328" s="36">
        <v>19.309999999999999</v>
      </c>
      <c r="O328" s="36">
        <v>2.04</v>
      </c>
    </row>
    <row r="329" spans="1:15">
      <c r="A329" s="46" t="s">
        <v>193</v>
      </c>
      <c r="B329" s="35" t="s">
        <v>32</v>
      </c>
      <c r="C329" s="34">
        <v>150</v>
      </c>
      <c r="D329" s="36">
        <v>6.96</v>
      </c>
      <c r="E329" s="36">
        <v>4.72</v>
      </c>
      <c r="F329" s="36">
        <v>31.46</v>
      </c>
      <c r="G329" s="36">
        <v>195.84</v>
      </c>
      <c r="H329" s="36">
        <v>0.24</v>
      </c>
      <c r="I329" s="38"/>
      <c r="J329" s="37">
        <v>19.100000000000001</v>
      </c>
      <c r="K329" s="36">
        <v>0.48</v>
      </c>
      <c r="L329" s="37">
        <v>12.7</v>
      </c>
      <c r="M329" s="36">
        <v>165.25</v>
      </c>
      <c r="N329" s="36">
        <v>110.06</v>
      </c>
      <c r="O329" s="37">
        <v>3.7</v>
      </c>
    </row>
    <row r="330" spans="1:15">
      <c r="A330" s="46" t="s">
        <v>194</v>
      </c>
      <c r="B330" s="35" t="s">
        <v>33</v>
      </c>
      <c r="C330" s="34">
        <v>200</v>
      </c>
      <c r="D330" s="36">
        <v>0.37</v>
      </c>
      <c r="E330" s="36">
        <v>0.02</v>
      </c>
      <c r="F330" s="36">
        <v>21.01</v>
      </c>
      <c r="G330" s="37">
        <v>86.9</v>
      </c>
      <c r="H330" s="38"/>
      <c r="I330" s="36">
        <v>0.34</v>
      </c>
      <c r="J330" s="36">
        <v>0.51</v>
      </c>
      <c r="K330" s="36">
        <v>0.17</v>
      </c>
      <c r="L330" s="37">
        <v>19.2</v>
      </c>
      <c r="M330" s="36">
        <v>13.09</v>
      </c>
      <c r="N330" s="37">
        <v>5.0999999999999996</v>
      </c>
      <c r="O330" s="36">
        <v>1.05</v>
      </c>
    </row>
    <row r="331" spans="1:15">
      <c r="A331" s="47"/>
      <c r="B331" s="35" t="s">
        <v>111</v>
      </c>
      <c r="C331" s="34">
        <v>20</v>
      </c>
      <c r="D331" s="36">
        <v>1.58</v>
      </c>
      <c r="E331" s="37">
        <v>0.2</v>
      </c>
      <c r="F331" s="36">
        <v>9.66</v>
      </c>
      <c r="G331" s="34">
        <v>47</v>
      </c>
      <c r="H331" s="36">
        <v>0.03</v>
      </c>
      <c r="I331" s="38"/>
      <c r="J331" s="38"/>
      <c r="K331" s="36">
        <v>0.26</v>
      </c>
      <c r="L331" s="37">
        <v>4.5999999999999996</v>
      </c>
      <c r="M331" s="37">
        <v>17.399999999999999</v>
      </c>
      <c r="N331" s="37">
        <v>6.6</v>
      </c>
      <c r="O331" s="37">
        <v>0.4</v>
      </c>
    </row>
    <row r="332" spans="1:15">
      <c r="A332" s="47"/>
      <c r="B332" s="35" t="s">
        <v>117</v>
      </c>
      <c r="C332" s="34">
        <v>50</v>
      </c>
      <c r="D332" s="37">
        <v>3.3</v>
      </c>
      <c r="E332" s="37">
        <v>0.6</v>
      </c>
      <c r="F332" s="36">
        <v>19.82</v>
      </c>
      <c r="G332" s="34">
        <v>99</v>
      </c>
      <c r="H332" s="36">
        <v>0.09</v>
      </c>
      <c r="I332" s="38"/>
      <c r="J332" s="38"/>
      <c r="K332" s="37">
        <v>0.7</v>
      </c>
      <c r="L332" s="37">
        <v>14.5</v>
      </c>
      <c r="M332" s="34">
        <v>75</v>
      </c>
      <c r="N332" s="37">
        <v>23.5</v>
      </c>
      <c r="O332" s="36">
        <v>1.95</v>
      </c>
    </row>
    <row r="333" spans="1:15">
      <c r="A333" s="46" t="s">
        <v>190</v>
      </c>
      <c r="B333" s="35" t="s">
        <v>37</v>
      </c>
      <c r="C333" s="34">
        <v>100</v>
      </c>
      <c r="D333" s="37">
        <v>0.4</v>
      </c>
      <c r="E333" s="37">
        <v>0.3</v>
      </c>
      <c r="F333" s="37">
        <v>10.3</v>
      </c>
      <c r="G333" s="34">
        <v>47</v>
      </c>
      <c r="H333" s="36">
        <v>0.02</v>
      </c>
      <c r="I333" s="34">
        <v>5</v>
      </c>
      <c r="J333" s="34">
        <v>2</v>
      </c>
      <c r="K333" s="37">
        <v>0.4</v>
      </c>
      <c r="L333" s="34">
        <v>19</v>
      </c>
      <c r="M333" s="34">
        <v>16</v>
      </c>
      <c r="N333" s="34">
        <v>12</v>
      </c>
      <c r="O333" s="37">
        <v>2.2999999999999998</v>
      </c>
    </row>
    <row r="334" spans="1:15">
      <c r="A334" s="134" t="s">
        <v>34</v>
      </c>
      <c r="B334" s="134"/>
      <c r="C334" s="33">
        <v>895</v>
      </c>
      <c r="D334" s="36">
        <v>33.020000000000003</v>
      </c>
      <c r="E334" s="36">
        <v>34.08</v>
      </c>
      <c r="F334" s="36">
        <v>112.82</v>
      </c>
      <c r="G334" s="36">
        <v>894.81</v>
      </c>
      <c r="H334" s="36">
        <v>1.1399999999999999</v>
      </c>
      <c r="I334" s="36">
        <v>34.54</v>
      </c>
      <c r="J334" s="36">
        <v>207.76</v>
      </c>
      <c r="K334" s="36">
        <v>8.3800000000000008</v>
      </c>
      <c r="L334" s="36">
        <v>135.94999999999999</v>
      </c>
      <c r="M334" s="36">
        <v>564.66</v>
      </c>
      <c r="N334" s="36">
        <v>220.97</v>
      </c>
      <c r="O334" s="36">
        <v>13.23</v>
      </c>
    </row>
    <row r="335" spans="1:15" s="7" customFormat="1">
      <c r="A335" s="133" t="s">
        <v>3</v>
      </c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</row>
    <row r="336" spans="1:15" s="7" customFormat="1">
      <c r="A336" s="46" t="s">
        <v>233</v>
      </c>
      <c r="B336" s="35" t="s">
        <v>119</v>
      </c>
      <c r="C336" s="34">
        <v>100</v>
      </c>
      <c r="D336" s="36">
        <v>8.41</v>
      </c>
      <c r="E336" s="36">
        <v>9.2899999999999991</v>
      </c>
      <c r="F336" s="36">
        <v>41.03</v>
      </c>
      <c r="G336" s="36">
        <v>281.94</v>
      </c>
      <c r="H336" s="36">
        <v>0.11</v>
      </c>
      <c r="I336" s="36">
        <v>1.26</v>
      </c>
      <c r="J336" s="36">
        <v>45.86</v>
      </c>
      <c r="K336" s="36">
        <v>2.36</v>
      </c>
      <c r="L336" s="37">
        <v>182.2</v>
      </c>
      <c r="M336" s="36">
        <v>166.44</v>
      </c>
      <c r="N336" s="36">
        <v>25.51</v>
      </c>
      <c r="O336" s="36">
        <v>0.71</v>
      </c>
    </row>
    <row r="337" spans="1:15" s="7" customFormat="1">
      <c r="A337" s="47"/>
      <c r="B337" s="35" t="s">
        <v>110</v>
      </c>
      <c r="C337" s="34">
        <v>200</v>
      </c>
      <c r="D337" s="34">
        <v>6</v>
      </c>
      <c r="E337" s="34">
        <v>5</v>
      </c>
      <c r="F337" s="37">
        <v>8.4</v>
      </c>
      <c r="G337" s="34">
        <v>102</v>
      </c>
      <c r="H337" s="36">
        <v>0.04</v>
      </c>
      <c r="I337" s="38"/>
      <c r="J337" s="38"/>
      <c r="K337" s="38"/>
      <c r="L337" s="34">
        <v>248</v>
      </c>
      <c r="M337" s="34">
        <v>184</v>
      </c>
      <c r="N337" s="34">
        <v>28</v>
      </c>
      <c r="O337" s="37">
        <v>0.2</v>
      </c>
    </row>
    <row r="338" spans="1:15" s="7" customFormat="1">
      <c r="A338" s="47" t="s">
        <v>190</v>
      </c>
      <c r="B338" s="35" t="s">
        <v>118</v>
      </c>
      <c r="C338" s="34">
        <v>150</v>
      </c>
      <c r="D338" s="36">
        <v>1.35</v>
      </c>
      <c r="E338" s="37">
        <v>0.3</v>
      </c>
      <c r="F338" s="36">
        <v>12.15</v>
      </c>
      <c r="G338" s="37">
        <v>64.5</v>
      </c>
      <c r="H338" s="36">
        <v>0.06</v>
      </c>
      <c r="I338" s="34">
        <v>90</v>
      </c>
      <c r="J338" s="34">
        <v>12</v>
      </c>
      <c r="K338" s="37">
        <v>0.3</v>
      </c>
      <c r="L338" s="34">
        <v>51</v>
      </c>
      <c r="M338" s="37">
        <v>34.5</v>
      </c>
      <c r="N338" s="37">
        <v>19.5</v>
      </c>
      <c r="O338" s="36">
        <v>0.45</v>
      </c>
    </row>
    <row r="339" spans="1:15">
      <c r="A339" s="134" t="s">
        <v>56</v>
      </c>
      <c r="B339" s="134"/>
      <c r="C339" s="33">
        <v>450</v>
      </c>
      <c r="D339" s="36">
        <v>15.76</v>
      </c>
      <c r="E339" s="36">
        <v>14.59</v>
      </c>
      <c r="F339" s="36">
        <v>61.58</v>
      </c>
      <c r="G339" s="36">
        <v>448.44</v>
      </c>
      <c r="H339" s="36">
        <v>0.21</v>
      </c>
      <c r="I339" s="36">
        <v>91.26</v>
      </c>
      <c r="J339" s="36">
        <v>57.86</v>
      </c>
      <c r="K339" s="36">
        <v>2.66</v>
      </c>
      <c r="L339" s="37">
        <v>481.2</v>
      </c>
      <c r="M339" s="36">
        <v>384.94</v>
      </c>
      <c r="N339" s="36">
        <v>73.010000000000005</v>
      </c>
      <c r="O339" s="36">
        <v>1.36</v>
      </c>
    </row>
    <row r="340" spans="1:15">
      <c r="A340" s="134" t="s">
        <v>35</v>
      </c>
      <c r="B340" s="134"/>
      <c r="C340" s="39">
        <v>1970</v>
      </c>
      <c r="D340" s="36">
        <v>67.14</v>
      </c>
      <c r="E340" s="36">
        <v>70.31</v>
      </c>
      <c r="F340" s="36">
        <v>261.77999999999997</v>
      </c>
      <c r="G340" s="36">
        <v>1966.98</v>
      </c>
      <c r="H340" s="36">
        <v>1.64</v>
      </c>
      <c r="I340" s="36">
        <v>140.44</v>
      </c>
      <c r="J340" s="36">
        <v>488.82</v>
      </c>
      <c r="K340" s="37">
        <v>13.2</v>
      </c>
      <c r="L340" s="37">
        <v>844.7</v>
      </c>
      <c r="M340" s="36">
        <v>1310.46</v>
      </c>
      <c r="N340" s="36">
        <v>363.76</v>
      </c>
      <c r="O340" s="36">
        <v>22.12</v>
      </c>
    </row>
    <row r="341" spans="1:15" s="7" customFormat="1">
      <c r="A341" s="43" t="s">
        <v>53</v>
      </c>
      <c r="B341" s="8" t="s">
        <v>54</v>
      </c>
      <c r="C341" s="9"/>
      <c r="D341" s="9"/>
      <c r="E341" s="9"/>
      <c r="F341" s="9"/>
      <c r="G341" s="9"/>
      <c r="H341" s="132"/>
      <c r="I341" s="132"/>
      <c r="J341" s="135"/>
      <c r="K341" s="135"/>
      <c r="L341" s="135"/>
      <c r="M341" s="135"/>
      <c r="N341" s="135"/>
      <c r="O341" s="135"/>
    </row>
    <row r="342" spans="1:15" s="7" customFormat="1">
      <c r="A342" s="43" t="s">
        <v>55</v>
      </c>
      <c r="B342" s="8" t="s">
        <v>272</v>
      </c>
      <c r="C342" s="9"/>
      <c r="D342" s="9"/>
      <c r="E342" s="9"/>
      <c r="F342" s="9"/>
      <c r="G342" s="9"/>
      <c r="H342" s="132"/>
      <c r="I342" s="132"/>
      <c r="J342" s="131"/>
      <c r="K342" s="131"/>
      <c r="L342" s="131"/>
      <c r="M342" s="131"/>
      <c r="N342" s="131"/>
      <c r="O342" s="131"/>
    </row>
    <row r="343" spans="1:15" s="7" customFormat="1">
      <c r="A343" s="44" t="s">
        <v>6</v>
      </c>
      <c r="B343" s="10" t="s">
        <v>36</v>
      </c>
      <c r="C343" s="11"/>
      <c r="D343" s="11"/>
      <c r="E343" s="11"/>
      <c r="F343" s="9"/>
      <c r="G343" s="9"/>
      <c r="H343" s="55"/>
      <c r="I343" s="55"/>
      <c r="J343" s="54"/>
      <c r="K343" s="54"/>
      <c r="L343" s="54"/>
      <c r="M343" s="54"/>
      <c r="N343" s="54"/>
      <c r="O343" s="54"/>
    </row>
    <row r="344" spans="1:15" s="7" customFormat="1">
      <c r="A344" s="45" t="s">
        <v>8</v>
      </c>
      <c r="B344" s="12">
        <v>3</v>
      </c>
      <c r="C344" s="13"/>
      <c r="D344" s="9"/>
      <c r="E344" s="9"/>
      <c r="F344" s="9"/>
      <c r="G344" s="9"/>
      <c r="H344" s="55"/>
      <c r="I344" s="55"/>
      <c r="J344" s="54"/>
      <c r="K344" s="54"/>
      <c r="L344" s="54"/>
      <c r="M344" s="54"/>
      <c r="N344" s="54"/>
      <c r="O344" s="54"/>
    </row>
    <row r="345" spans="1:15" s="7" customFormat="1">
      <c r="A345" s="129" t="s">
        <v>9</v>
      </c>
      <c r="B345" s="129" t="s">
        <v>10</v>
      </c>
      <c r="C345" s="129" t="s">
        <v>11</v>
      </c>
      <c r="D345" s="136" t="s">
        <v>12</v>
      </c>
      <c r="E345" s="136"/>
      <c r="F345" s="136"/>
      <c r="G345" s="129" t="s">
        <v>13</v>
      </c>
      <c r="H345" s="136" t="s">
        <v>14</v>
      </c>
      <c r="I345" s="136"/>
      <c r="J345" s="136"/>
      <c r="K345" s="136"/>
      <c r="L345" s="136" t="s">
        <v>15</v>
      </c>
      <c r="M345" s="136"/>
      <c r="N345" s="136"/>
      <c r="O345" s="136"/>
    </row>
    <row r="346" spans="1:15">
      <c r="A346" s="137"/>
      <c r="B346" s="130"/>
      <c r="C346" s="137"/>
      <c r="D346" s="56" t="s">
        <v>16</v>
      </c>
      <c r="E346" s="56" t="s">
        <v>17</v>
      </c>
      <c r="F346" s="56" t="s">
        <v>18</v>
      </c>
      <c r="G346" s="137"/>
      <c r="H346" s="56" t="s">
        <v>19</v>
      </c>
      <c r="I346" s="56" t="s">
        <v>20</v>
      </c>
      <c r="J346" s="56" t="s">
        <v>21</v>
      </c>
      <c r="K346" s="56" t="s">
        <v>22</v>
      </c>
      <c r="L346" s="56" t="s">
        <v>23</v>
      </c>
      <c r="M346" s="56" t="s">
        <v>24</v>
      </c>
      <c r="N346" s="56" t="s">
        <v>25</v>
      </c>
      <c r="O346" s="56" t="s">
        <v>26</v>
      </c>
    </row>
    <row r="347" spans="1:15">
      <c r="A347" s="46">
        <v>1</v>
      </c>
      <c r="B347" s="33">
        <v>2</v>
      </c>
      <c r="C347" s="33">
        <v>3</v>
      </c>
      <c r="D347" s="33">
        <v>4</v>
      </c>
      <c r="E347" s="33">
        <v>5</v>
      </c>
      <c r="F347" s="33">
        <v>6</v>
      </c>
      <c r="G347" s="33">
        <v>7</v>
      </c>
      <c r="H347" s="33">
        <v>8</v>
      </c>
      <c r="I347" s="33">
        <v>9</v>
      </c>
      <c r="J347" s="33">
        <v>10</v>
      </c>
      <c r="K347" s="33">
        <v>11</v>
      </c>
      <c r="L347" s="33">
        <v>12</v>
      </c>
      <c r="M347" s="33">
        <v>13</v>
      </c>
      <c r="N347" s="33">
        <v>14</v>
      </c>
      <c r="O347" s="33">
        <v>15</v>
      </c>
    </row>
    <row r="348" spans="1:15">
      <c r="A348" s="133" t="s">
        <v>27</v>
      </c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</row>
    <row r="349" spans="1:15">
      <c r="A349" s="46" t="s">
        <v>186</v>
      </c>
      <c r="B349" s="35" t="s">
        <v>29</v>
      </c>
      <c r="C349" s="34">
        <v>15</v>
      </c>
      <c r="D349" s="36">
        <v>3.48</v>
      </c>
      <c r="E349" s="36">
        <v>4.43</v>
      </c>
      <c r="F349" s="38"/>
      <c r="G349" s="37">
        <v>54.6</v>
      </c>
      <c r="H349" s="36">
        <v>0.01</v>
      </c>
      <c r="I349" s="36">
        <v>0.11</v>
      </c>
      <c r="J349" s="37">
        <v>43.2</v>
      </c>
      <c r="K349" s="36">
        <v>0.08</v>
      </c>
      <c r="L349" s="34">
        <v>132</v>
      </c>
      <c r="M349" s="34">
        <v>75</v>
      </c>
      <c r="N349" s="36">
        <v>5.25</v>
      </c>
      <c r="O349" s="36">
        <v>0.15</v>
      </c>
    </row>
    <row r="350" spans="1:15" ht="33">
      <c r="A350" s="46" t="s">
        <v>240</v>
      </c>
      <c r="B350" s="35" t="s">
        <v>167</v>
      </c>
      <c r="C350" s="34">
        <v>180</v>
      </c>
      <c r="D350" s="37">
        <v>24</v>
      </c>
      <c r="E350" s="36">
        <v>13.49</v>
      </c>
      <c r="F350" s="36">
        <v>29.080000000000002</v>
      </c>
      <c r="G350" s="36">
        <v>338.90999999999997</v>
      </c>
      <c r="H350" s="36">
        <v>0.09</v>
      </c>
      <c r="I350" s="36">
        <v>4.4800000000000004</v>
      </c>
      <c r="J350" s="37">
        <v>91.3</v>
      </c>
      <c r="K350" s="36">
        <v>0.61</v>
      </c>
      <c r="L350" s="36">
        <v>219.04</v>
      </c>
      <c r="M350" s="36">
        <v>301.81</v>
      </c>
      <c r="N350" s="37">
        <v>40</v>
      </c>
      <c r="O350" s="36">
        <v>1.1000000000000001</v>
      </c>
    </row>
    <row r="351" spans="1:15">
      <c r="A351" s="46" t="s">
        <v>197</v>
      </c>
      <c r="B351" s="35" t="s">
        <v>4</v>
      </c>
      <c r="C351" s="34">
        <v>200</v>
      </c>
      <c r="D351" s="36">
        <v>1.82</v>
      </c>
      <c r="E351" s="36">
        <v>1.42</v>
      </c>
      <c r="F351" s="36">
        <v>13.74</v>
      </c>
      <c r="G351" s="36">
        <v>75.650000000000006</v>
      </c>
      <c r="H351" s="36">
        <v>0.02</v>
      </c>
      <c r="I351" s="36">
        <v>0.83</v>
      </c>
      <c r="J351" s="36">
        <v>12.82</v>
      </c>
      <c r="K351" s="36">
        <v>0.06</v>
      </c>
      <c r="L351" s="36">
        <v>72.48</v>
      </c>
      <c r="M351" s="36">
        <v>58.64</v>
      </c>
      <c r="N351" s="36">
        <v>12.24</v>
      </c>
      <c r="O351" s="36">
        <v>0.91</v>
      </c>
    </row>
    <row r="352" spans="1:15">
      <c r="A352" s="46" t="s">
        <v>198</v>
      </c>
      <c r="B352" s="35" t="s">
        <v>121</v>
      </c>
      <c r="C352" s="34">
        <v>50</v>
      </c>
      <c r="D352" s="36">
        <v>4.5199999999999996</v>
      </c>
      <c r="E352" s="36">
        <v>4.93</v>
      </c>
      <c r="F352" s="36">
        <v>27.89</v>
      </c>
      <c r="G352" s="37">
        <v>173.9</v>
      </c>
      <c r="H352" s="36">
        <v>0.11</v>
      </c>
      <c r="I352" s="36">
        <v>7.0000000000000007E-2</v>
      </c>
      <c r="J352" s="37">
        <v>5.2</v>
      </c>
      <c r="K352" s="36">
        <v>1.01</v>
      </c>
      <c r="L352" s="36">
        <v>124.26</v>
      </c>
      <c r="M352" s="36">
        <v>94.52</v>
      </c>
      <c r="N352" s="36">
        <v>36.08</v>
      </c>
      <c r="O352" s="36">
        <v>1.1399999999999999</v>
      </c>
    </row>
    <row r="353" spans="1:15">
      <c r="A353" s="46" t="s">
        <v>190</v>
      </c>
      <c r="B353" s="35" t="s">
        <v>37</v>
      </c>
      <c r="C353" s="34">
        <v>100</v>
      </c>
      <c r="D353" s="37">
        <v>0.4</v>
      </c>
      <c r="E353" s="37">
        <v>0.3</v>
      </c>
      <c r="F353" s="37">
        <v>10.3</v>
      </c>
      <c r="G353" s="34">
        <v>47</v>
      </c>
      <c r="H353" s="36">
        <v>0.02</v>
      </c>
      <c r="I353" s="34">
        <v>5</v>
      </c>
      <c r="J353" s="34">
        <v>2</v>
      </c>
      <c r="K353" s="37">
        <v>0.4</v>
      </c>
      <c r="L353" s="34">
        <v>19</v>
      </c>
      <c r="M353" s="34">
        <v>16</v>
      </c>
      <c r="N353" s="34">
        <v>12</v>
      </c>
      <c r="O353" s="37">
        <v>2.2999999999999998</v>
      </c>
    </row>
    <row r="354" spans="1:15">
      <c r="A354" s="134" t="s">
        <v>31</v>
      </c>
      <c r="B354" s="134"/>
      <c r="C354" s="33">
        <v>545</v>
      </c>
      <c r="D354" s="36">
        <v>34.22</v>
      </c>
      <c r="E354" s="36">
        <v>24.57</v>
      </c>
      <c r="F354" s="36">
        <v>81.010000000000005</v>
      </c>
      <c r="G354" s="36">
        <v>690.06</v>
      </c>
      <c r="H354" s="36">
        <v>0.25</v>
      </c>
      <c r="I354" s="36">
        <v>10.49</v>
      </c>
      <c r="J354" s="36">
        <v>154.52000000000001</v>
      </c>
      <c r="K354" s="36">
        <v>2.16</v>
      </c>
      <c r="L354" s="36">
        <v>566.78</v>
      </c>
      <c r="M354" s="36">
        <v>545.97</v>
      </c>
      <c r="N354" s="36">
        <v>105.57</v>
      </c>
      <c r="O354" s="37">
        <v>5.6</v>
      </c>
    </row>
    <row r="355" spans="1:15">
      <c r="A355" s="133" t="s">
        <v>2</v>
      </c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</row>
    <row r="356" spans="1:15">
      <c r="A356" s="46" t="s">
        <v>249</v>
      </c>
      <c r="B356" s="35" t="s">
        <v>168</v>
      </c>
      <c r="C356" s="34">
        <v>60</v>
      </c>
      <c r="D356" s="36">
        <v>0.78</v>
      </c>
      <c r="E356" s="36">
        <v>4.29</v>
      </c>
      <c r="F356" s="37">
        <v>4.9000000000000004</v>
      </c>
      <c r="G356" s="36">
        <v>61.67</v>
      </c>
      <c r="H356" s="36">
        <v>0.03</v>
      </c>
      <c r="I356" s="36">
        <v>5.19</v>
      </c>
      <c r="J356" s="36">
        <v>141.36000000000001</v>
      </c>
      <c r="K356" s="37">
        <v>1.5</v>
      </c>
      <c r="L356" s="36">
        <v>16.96</v>
      </c>
      <c r="M356" s="36">
        <v>28.46</v>
      </c>
      <c r="N356" s="36">
        <v>30.47</v>
      </c>
      <c r="O356" s="36">
        <v>2.34</v>
      </c>
    </row>
    <row r="357" spans="1:15" ht="33">
      <c r="A357" s="47" t="s">
        <v>200</v>
      </c>
      <c r="B357" s="35" t="s">
        <v>135</v>
      </c>
      <c r="C357" s="34">
        <v>220</v>
      </c>
      <c r="D357" s="36">
        <v>3.9</v>
      </c>
      <c r="E357" s="36">
        <v>9.2000000000000011</v>
      </c>
      <c r="F357" s="36">
        <v>12.030000000000001</v>
      </c>
      <c r="G357" s="36">
        <v>141.94999999999999</v>
      </c>
      <c r="H357" s="36">
        <v>0.16</v>
      </c>
      <c r="I357" s="36">
        <v>16.64</v>
      </c>
      <c r="J357" s="36">
        <v>191.32</v>
      </c>
      <c r="K357" s="36">
        <v>2.36</v>
      </c>
      <c r="L357" s="37">
        <v>30.78</v>
      </c>
      <c r="M357" s="36">
        <v>77.64</v>
      </c>
      <c r="N357" s="36">
        <v>21.84</v>
      </c>
      <c r="O357" s="36">
        <v>1</v>
      </c>
    </row>
    <row r="358" spans="1:15" ht="33">
      <c r="A358" s="47" t="s">
        <v>250</v>
      </c>
      <c r="B358" s="35" t="s">
        <v>169</v>
      </c>
      <c r="C358" s="34">
        <v>95</v>
      </c>
      <c r="D358" s="36">
        <v>18.13</v>
      </c>
      <c r="E358" s="36">
        <v>15.669999999999998</v>
      </c>
      <c r="F358" s="38">
        <v>7.0000000000000007E-2</v>
      </c>
      <c r="G358" s="36">
        <v>209.23000000000002</v>
      </c>
      <c r="H358" s="36">
        <v>0.09</v>
      </c>
      <c r="I358" s="38">
        <v>0</v>
      </c>
      <c r="J358" s="36">
        <v>38.32</v>
      </c>
      <c r="K358" s="36">
        <v>0.93</v>
      </c>
      <c r="L358" s="36">
        <v>10.979999999999999</v>
      </c>
      <c r="M358" s="36">
        <v>185.88</v>
      </c>
      <c r="N358" s="36">
        <v>20.41</v>
      </c>
      <c r="O358" s="36">
        <v>0.82000000000000006</v>
      </c>
    </row>
    <row r="359" spans="1:15">
      <c r="A359" s="46" t="s">
        <v>236</v>
      </c>
      <c r="B359" s="35" t="s">
        <v>157</v>
      </c>
      <c r="C359" s="34">
        <v>150</v>
      </c>
      <c r="D359" s="36">
        <v>3.27</v>
      </c>
      <c r="E359" s="36">
        <v>4.71</v>
      </c>
      <c r="F359" s="36">
        <v>22.03</v>
      </c>
      <c r="G359" s="36">
        <v>144.03</v>
      </c>
      <c r="H359" s="36">
        <v>0.16</v>
      </c>
      <c r="I359" s="37">
        <v>25.9</v>
      </c>
      <c r="J359" s="37">
        <v>31.4</v>
      </c>
      <c r="K359" s="37">
        <v>0.2</v>
      </c>
      <c r="L359" s="36">
        <v>43.44</v>
      </c>
      <c r="M359" s="36">
        <v>96.82</v>
      </c>
      <c r="N359" s="37">
        <v>32.799999999999997</v>
      </c>
      <c r="O359" s="37">
        <v>1.2</v>
      </c>
    </row>
    <row r="360" spans="1:15">
      <c r="A360" s="48"/>
      <c r="B360" s="35" t="s">
        <v>125</v>
      </c>
      <c r="C360" s="34">
        <v>200</v>
      </c>
      <c r="D360" s="34">
        <v>1</v>
      </c>
      <c r="E360" s="37">
        <v>0.2</v>
      </c>
      <c r="F360" s="37">
        <v>20.2</v>
      </c>
      <c r="G360" s="34">
        <v>92</v>
      </c>
      <c r="H360" s="36">
        <v>0.02</v>
      </c>
      <c r="I360" s="34">
        <v>4</v>
      </c>
      <c r="J360" s="38"/>
      <c r="K360" s="37">
        <v>0.2</v>
      </c>
      <c r="L360" s="34">
        <v>14</v>
      </c>
      <c r="M360" s="34">
        <v>14</v>
      </c>
      <c r="N360" s="34">
        <v>8</v>
      </c>
      <c r="O360" s="37">
        <v>2.8</v>
      </c>
    </row>
    <row r="361" spans="1:15">
      <c r="A361" s="47"/>
      <c r="B361" s="35" t="s">
        <v>111</v>
      </c>
      <c r="C361" s="34">
        <v>20</v>
      </c>
      <c r="D361" s="36">
        <v>1.58</v>
      </c>
      <c r="E361" s="37">
        <v>0.2</v>
      </c>
      <c r="F361" s="36">
        <v>9.66</v>
      </c>
      <c r="G361" s="34">
        <v>47</v>
      </c>
      <c r="H361" s="36">
        <v>0.03</v>
      </c>
      <c r="I361" s="38"/>
      <c r="J361" s="38"/>
      <c r="K361" s="36">
        <v>0.26</v>
      </c>
      <c r="L361" s="37">
        <v>4.5999999999999996</v>
      </c>
      <c r="M361" s="37">
        <v>17.399999999999999</v>
      </c>
      <c r="N361" s="37">
        <v>6.6</v>
      </c>
      <c r="O361" s="37">
        <v>0.4</v>
      </c>
    </row>
    <row r="362" spans="1:15">
      <c r="A362" s="47"/>
      <c r="B362" s="35" t="s">
        <v>117</v>
      </c>
      <c r="C362" s="34">
        <v>50</v>
      </c>
      <c r="D362" s="37">
        <v>3.3</v>
      </c>
      <c r="E362" s="37">
        <v>0.6</v>
      </c>
      <c r="F362" s="36">
        <v>19.82</v>
      </c>
      <c r="G362" s="34">
        <v>99</v>
      </c>
      <c r="H362" s="36">
        <v>0.09</v>
      </c>
      <c r="I362" s="38"/>
      <c r="J362" s="38"/>
      <c r="K362" s="37">
        <v>0.7</v>
      </c>
      <c r="L362" s="37">
        <v>14.5</v>
      </c>
      <c r="M362" s="34">
        <v>75</v>
      </c>
      <c r="N362" s="37">
        <v>23.5</v>
      </c>
      <c r="O362" s="36">
        <v>1.95</v>
      </c>
    </row>
    <row r="363" spans="1:15">
      <c r="A363" s="46" t="s">
        <v>190</v>
      </c>
      <c r="B363" s="35" t="s">
        <v>30</v>
      </c>
      <c r="C363" s="34">
        <v>100</v>
      </c>
      <c r="D363" s="37">
        <v>0.4</v>
      </c>
      <c r="E363" s="37">
        <v>0.4</v>
      </c>
      <c r="F363" s="37">
        <v>9.8000000000000007</v>
      </c>
      <c r="G363" s="34">
        <v>47</v>
      </c>
      <c r="H363" s="36">
        <v>0.03</v>
      </c>
      <c r="I363" s="34">
        <v>10</v>
      </c>
      <c r="J363" s="34">
        <v>5</v>
      </c>
      <c r="K363" s="37">
        <v>0.2</v>
      </c>
      <c r="L363" s="34">
        <v>16</v>
      </c>
      <c r="M363" s="34">
        <v>11</v>
      </c>
      <c r="N363" s="34">
        <v>9</v>
      </c>
      <c r="O363" s="37">
        <v>2.2000000000000002</v>
      </c>
    </row>
    <row r="364" spans="1:15" s="7" customFormat="1">
      <c r="A364" s="134" t="s">
        <v>34</v>
      </c>
      <c r="B364" s="134"/>
      <c r="C364" s="33">
        <v>895</v>
      </c>
      <c r="D364" s="36">
        <v>32.36</v>
      </c>
      <c r="E364" s="36">
        <v>35.270000000000003</v>
      </c>
      <c r="F364" s="36">
        <v>98.51</v>
      </c>
      <c r="G364" s="36">
        <v>841.88</v>
      </c>
      <c r="H364" s="36">
        <v>0.61</v>
      </c>
      <c r="I364" s="36">
        <v>61.73</v>
      </c>
      <c r="J364" s="37">
        <v>407.4</v>
      </c>
      <c r="K364" s="36">
        <v>6.35</v>
      </c>
      <c r="L364" s="36">
        <v>151.26</v>
      </c>
      <c r="M364" s="37">
        <v>506.2</v>
      </c>
      <c r="N364" s="36">
        <v>152.62</v>
      </c>
      <c r="O364" s="36">
        <v>12.71</v>
      </c>
    </row>
    <row r="365" spans="1:15" s="7" customFormat="1">
      <c r="A365" s="133" t="s">
        <v>3</v>
      </c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</row>
    <row r="366" spans="1:15" s="7" customFormat="1">
      <c r="A366" s="47" t="s">
        <v>202</v>
      </c>
      <c r="B366" s="35" t="s">
        <v>126</v>
      </c>
      <c r="C366" s="34">
        <v>75</v>
      </c>
      <c r="D366" s="36">
        <v>9.7799999999999994</v>
      </c>
      <c r="E366" s="36">
        <v>7.63</v>
      </c>
      <c r="F366" s="36">
        <v>25.18</v>
      </c>
      <c r="G366" s="36">
        <v>208.34</v>
      </c>
      <c r="H366" s="36">
        <v>0.26</v>
      </c>
      <c r="I366" s="36">
        <v>1.04</v>
      </c>
      <c r="J366" s="37">
        <v>32.299999999999997</v>
      </c>
      <c r="K366" s="36">
        <v>1.01</v>
      </c>
      <c r="L366" s="36">
        <v>14.86</v>
      </c>
      <c r="M366" s="36">
        <v>100.94</v>
      </c>
      <c r="N366" s="36">
        <v>14.14</v>
      </c>
      <c r="O366" s="36">
        <v>1.39</v>
      </c>
    </row>
    <row r="367" spans="1:15" s="7" customFormat="1">
      <c r="A367" s="46" t="s">
        <v>189</v>
      </c>
      <c r="B367" s="35" t="s">
        <v>0</v>
      </c>
      <c r="C367" s="34">
        <v>200</v>
      </c>
      <c r="D367" s="36">
        <v>0.26</v>
      </c>
      <c r="E367" s="36">
        <v>0.03</v>
      </c>
      <c r="F367" s="36">
        <v>11.26</v>
      </c>
      <c r="G367" s="36">
        <v>47.79</v>
      </c>
      <c r="H367" s="38"/>
      <c r="I367" s="37">
        <v>2.9</v>
      </c>
      <c r="J367" s="37">
        <v>0.5</v>
      </c>
      <c r="K367" s="36">
        <v>0.01</v>
      </c>
      <c r="L367" s="36">
        <v>8.08</v>
      </c>
      <c r="M367" s="36">
        <v>9.7799999999999994</v>
      </c>
      <c r="N367" s="36">
        <v>5.24</v>
      </c>
      <c r="O367" s="37">
        <v>0.9</v>
      </c>
    </row>
    <row r="368" spans="1:15">
      <c r="A368" s="47" t="s">
        <v>190</v>
      </c>
      <c r="B368" s="35" t="s">
        <v>46</v>
      </c>
      <c r="C368" s="34">
        <v>100</v>
      </c>
      <c r="D368" s="37">
        <v>0.6</v>
      </c>
      <c r="E368" s="37">
        <v>0.6</v>
      </c>
      <c r="F368" s="37">
        <v>15.4</v>
      </c>
      <c r="G368" s="34">
        <v>72</v>
      </c>
      <c r="H368" s="36">
        <v>0.05</v>
      </c>
      <c r="I368" s="34">
        <v>6</v>
      </c>
      <c r="J368" s="34">
        <v>5</v>
      </c>
      <c r="K368" s="37">
        <v>0.4</v>
      </c>
      <c r="L368" s="34">
        <v>30</v>
      </c>
      <c r="M368" s="34">
        <v>22</v>
      </c>
      <c r="N368" s="34">
        <v>17</v>
      </c>
      <c r="O368" s="37">
        <v>0.6</v>
      </c>
    </row>
    <row r="369" spans="1:15">
      <c r="A369" s="134" t="s">
        <v>56</v>
      </c>
      <c r="B369" s="134"/>
      <c r="C369" s="33">
        <v>375</v>
      </c>
      <c r="D369" s="36">
        <v>10.64</v>
      </c>
      <c r="E369" s="36">
        <v>8.26</v>
      </c>
      <c r="F369" s="36">
        <v>51.84</v>
      </c>
      <c r="G369" s="36">
        <v>328.13</v>
      </c>
      <c r="H369" s="36">
        <v>0.31</v>
      </c>
      <c r="I369" s="36">
        <v>9.94</v>
      </c>
      <c r="J369" s="37">
        <v>37.799999999999997</v>
      </c>
      <c r="K369" s="36">
        <v>1.42</v>
      </c>
      <c r="L369" s="36">
        <v>52.94</v>
      </c>
      <c r="M369" s="36">
        <v>132.72</v>
      </c>
      <c r="N369" s="36">
        <v>36.380000000000003</v>
      </c>
      <c r="O369" s="36">
        <v>2.89</v>
      </c>
    </row>
    <row r="370" spans="1:15">
      <c r="A370" s="134" t="s">
        <v>35</v>
      </c>
      <c r="B370" s="134"/>
      <c r="C370" s="39">
        <v>1815</v>
      </c>
      <c r="D370" s="36">
        <v>77.22</v>
      </c>
      <c r="E370" s="36">
        <v>68.099999999999994</v>
      </c>
      <c r="F370" s="36">
        <v>231.36</v>
      </c>
      <c r="G370" s="36">
        <v>1860.07</v>
      </c>
      <c r="H370" s="36">
        <v>1.17</v>
      </c>
      <c r="I370" s="36">
        <v>82.16</v>
      </c>
      <c r="J370" s="36">
        <v>599.72</v>
      </c>
      <c r="K370" s="36">
        <v>9.93</v>
      </c>
      <c r="L370" s="36">
        <v>770.98</v>
      </c>
      <c r="M370" s="36">
        <v>1184.8900000000001</v>
      </c>
      <c r="N370" s="36">
        <v>294.57</v>
      </c>
      <c r="O370" s="37">
        <v>21.2</v>
      </c>
    </row>
    <row r="371" spans="1:15" s="7" customFormat="1">
      <c r="A371" s="43" t="s">
        <v>53</v>
      </c>
      <c r="B371" s="8" t="s">
        <v>54</v>
      </c>
      <c r="C371" s="9"/>
      <c r="D371" s="9"/>
      <c r="E371" s="9"/>
      <c r="F371" s="9"/>
      <c r="G371" s="9"/>
      <c r="H371" s="132"/>
      <c r="I371" s="132"/>
      <c r="J371" s="135"/>
      <c r="K371" s="135"/>
      <c r="L371" s="135"/>
      <c r="M371" s="135"/>
      <c r="N371" s="135"/>
      <c r="O371" s="135"/>
    </row>
    <row r="372" spans="1:15" s="7" customFormat="1">
      <c r="A372" s="43" t="s">
        <v>55</v>
      </c>
      <c r="B372" s="8" t="s">
        <v>272</v>
      </c>
      <c r="C372" s="9"/>
      <c r="D372" s="9"/>
      <c r="E372" s="9"/>
      <c r="F372" s="9"/>
      <c r="G372" s="9"/>
      <c r="H372" s="132"/>
      <c r="I372" s="132"/>
      <c r="J372" s="131"/>
      <c r="K372" s="131"/>
      <c r="L372" s="131"/>
      <c r="M372" s="131"/>
      <c r="N372" s="131"/>
      <c r="O372" s="131"/>
    </row>
    <row r="373" spans="1:15" s="7" customFormat="1">
      <c r="A373" s="44" t="s">
        <v>6</v>
      </c>
      <c r="B373" s="10" t="s">
        <v>38</v>
      </c>
      <c r="C373" s="11"/>
      <c r="D373" s="11"/>
      <c r="E373" s="11"/>
      <c r="F373" s="9"/>
      <c r="G373" s="9"/>
      <c r="H373" s="55"/>
      <c r="I373" s="55"/>
      <c r="J373" s="54"/>
      <c r="K373" s="54"/>
      <c r="L373" s="54"/>
      <c r="M373" s="54"/>
      <c r="N373" s="54"/>
      <c r="O373" s="54"/>
    </row>
    <row r="374" spans="1:15" s="7" customFormat="1">
      <c r="A374" s="45" t="s">
        <v>8</v>
      </c>
      <c r="B374" s="12">
        <v>3</v>
      </c>
      <c r="C374" s="13"/>
      <c r="D374" s="9"/>
      <c r="E374" s="9"/>
      <c r="F374" s="9"/>
      <c r="G374" s="9"/>
      <c r="H374" s="55"/>
      <c r="I374" s="55"/>
      <c r="J374" s="54"/>
      <c r="K374" s="54"/>
      <c r="L374" s="54"/>
      <c r="M374" s="54"/>
      <c r="N374" s="54"/>
      <c r="O374" s="54"/>
    </row>
    <row r="375" spans="1:15" s="7" customFormat="1">
      <c r="A375" s="129" t="s">
        <v>9</v>
      </c>
      <c r="B375" s="129" t="s">
        <v>10</v>
      </c>
      <c r="C375" s="129" t="s">
        <v>11</v>
      </c>
      <c r="D375" s="136" t="s">
        <v>12</v>
      </c>
      <c r="E375" s="136"/>
      <c r="F375" s="136"/>
      <c r="G375" s="129" t="s">
        <v>13</v>
      </c>
      <c r="H375" s="136" t="s">
        <v>14</v>
      </c>
      <c r="I375" s="136"/>
      <c r="J375" s="136"/>
      <c r="K375" s="136"/>
      <c r="L375" s="136" t="s">
        <v>15</v>
      </c>
      <c r="M375" s="136"/>
      <c r="N375" s="136"/>
      <c r="O375" s="136"/>
    </row>
    <row r="376" spans="1:15">
      <c r="A376" s="137"/>
      <c r="B376" s="130"/>
      <c r="C376" s="137"/>
      <c r="D376" s="56" t="s">
        <v>16</v>
      </c>
      <c r="E376" s="56" t="s">
        <v>17</v>
      </c>
      <c r="F376" s="56" t="s">
        <v>18</v>
      </c>
      <c r="G376" s="137"/>
      <c r="H376" s="56" t="s">
        <v>19</v>
      </c>
      <c r="I376" s="56" t="s">
        <v>20</v>
      </c>
      <c r="J376" s="56" t="s">
        <v>21</v>
      </c>
      <c r="K376" s="56" t="s">
        <v>22</v>
      </c>
      <c r="L376" s="56" t="s">
        <v>23</v>
      </c>
      <c r="M376" s="56" t="s">
        <v>24</v>
      </c>
      <c r="N376" s="56" t="s">
        <v>25</v>
      </c>
      <c r="O376" s="56" t="s">
        <v>26</v>
      </c>
    </row>
    <row r="377" spans="1:15">
      <c r="A377" s="46">
        <v>1</v>
      </c>
      <c r="B377" s="33">
        <v>2</v>
      </c>
      <c r="C377" s="33">
        <v>3</v>
      </c>
      <c r="D377" s="33">
        <v>4</v>
      </c>
      <c r="E377" s="33">
        <v>5</v>
      </c>
      <c r="F377" s="33">
        <v>6</v>
      </c>
      <c r="G377" s="33">
        <v>7</v>
      </c>
      <c r="H377" s="33">
        <v>8</v>
      </c>
      <c r="I377" s="33">
        <v>9</v>
      </c>
      <c r="J377" s="33">
        <v>10</v>
      </c>
      <c r="K377" s="33">
        <v>11</v>
      </c>
      <c r="L377" s="33">
        <v>12</v>
      </c>
      <c r="M377" s="33">
        <v>13</v>
      </c>
      <c r="N377" s="33">
        <v>14</v>
      </c>
      <c r="O377" s="33">
        <v>15</v>
      </c>
    </row>
    <row r="378" spans="1:15">
      <c r="A378" s="133" t="s">
        <v>27</v>
      </c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</row>
    <row r="379" spans="1:15">
      <c r="A379" s="46" t="s">
        <v>185</v>
      </c>
      <c r="B379" s="35" t="s">
        <v>28</v>
      </c>
      <c r="C379" s="34">
        <v>10</v>
      </c>
      <c r="D379" s="36">
        <v>0.08</v>
      </c>
      <c r="E379" s="36">
        <v>7.25</v>
      </c>
      <c r="F379" s="36">
        <v>0.13</v>
      </c>
      <c r="G379" s="37">
        <v>66.099999999999994</v>
      </c>
      <c r="H379" s="38"/>
      <c r="I379" s="38"/>
      <c r="J379" s="34">
        <v>45</v>
      </c>
      <c r="K379" s="37">
        <v>0.1</v>
      </c>
      <c r="L379" s="37">
        <v>2.4</v>
      </c>
      <c r="M379" s="34">
        <v>3</v>
      </c>
      <c r="N379" s="36">
        <v>0.05</v>
      </c>
      <c r="O379" s="36">
        <v>0.02</v>
      </c>
    </row>
    <row r="380" spans="1:15">
      <c r="A380" s="46" t="s">
        <v>251</v>
      </c>
      <c r="B380" s="35" t="s">
        <v>138</v>
      </c>
      <c r="C380" s="34">
        <v>90</v>
      </c>
      <c r="D380" s="37">
        <v>14.3</v>
      </c>
      <c r="E380" s="36">
        <v>6.86</v>
      </c>
      <c r="F380" s="36">
        <v>9.58</v>
      </c>
      <c r="G380" s="36">
        <v>154.72</v>
      </c>
      <c r="H380" s="36">
        <v>0.09</v>
      </c>
      <c r="I380" s="37">
        <v>0.5</v>
      </c>
      <c r="J380" s="37">
        <v>9.9</v>
      </c>
      <c r="K380" s="37">
        <v>0.7</v>
      </c>
      <c r="L380" s="36">
        <v>12.62</v>
      </c>
      <c r="M380" s="36">
        <v>135.03</v>
      </c>
      <c r="N380" s="37">
        <v>19.8</v>
      </c>
      <c r="O380" s="36">
        <v>0.96</v>
      </c>
    </row>
    <row r="381" spans="1:15">
      <c r="A381" s="47" t="s">
        <v>219</v>
      </c>
      <c r="B381" s="35" t="s">
        <v>139</v>
      </c>
      <c r="C381" s="34">
        <v>150</v>
      </c>
      <c r="D381" s="36">
        <v>3.07</v>
      </c>
      <c r="E381" s="36">
        <v>8.42</v>
      </c>
      <c r="F381" s="36">
        <v>17.940000000000001</v>
      </c>
      <c r="G381" s="36">
        <v>160.94999999999999</v>
      </c>
      <c r="H381" s="36">
        <v>0.13</v>
      </c>
      <c r="I381" s="36">
        <v>38.75</v>
      </c>
      <c r="J381" s="36">
        <v>703.39</v>
      </c>
      <c r="K381" s="36">
        <v>3.85</v>
      </c>
      <c r="L381" s="36">
        <v>43.53</v>
      </c>
      <c r="M381" s="36">
        <v>85.09</v>
      </c>
      <c r="N381" s="36">
        <v>40.81</v>
      </c>
      <c r="O381" s="36">
        <v>1.37</v>
      </c>
    </row>
    <row r="382" spans="1:15">
      <c r="A382" s="47" t="s">
        <v>205</v>
      </c>
      <c r="B382" s="35" t="s">
        <v>39</v>
      </c>
      <c r="C382" s="34">
        <v>200</v>
      </c>
      <c r="D382" s="37">
        <v>0.3</v>
      </c>
      <c r="E382" s="36">
        <v>0.06</v>
      </c>
      <c r="F382" s="37">
        <v>12.5</v>
      </c>
      <c r="G382" s="36">
        <v>53.93</v>
      </c>
      <c r="H382" s="38"/>
      <c r="I382" s="37">
        <v>30.1</v>
      </c>
      <c r="J382" s="36">
        <v>25.01</v>
      </c>
      <c r="K382" s="36">
        <v>0.11</v>
      </c>
      <c r="L382" s="36">
        <v>7.08</v>
      </c>
      <c r="M382" s="36">
        <v>8.75</v>
      </c>
      <c r="N382" s="36">
        <v>4.91</v>
      </c>
      <c r="O382" s="36">
        <v>0.94</v>
      </c>
    </row>
    <row r="383" spans="1:15">
      <c r="A383" s="47"/>
      <c r="B383" s="35" t="s">
        <v>111</v>
      </c>
      <c r="C383" s="34">
        <v>40</v>
      </c>
      <c r="D383" s="36">
        <v>3.16</v>
      </c>
      <c r="E383" s="37">
        <v>0.4</v>
      </c>
      <c r="F383" s="36">
        <v>19.32</v>
      </c>
      <c r="G383" s="34">
        <v>94</v>
      </c>
      <c r="H383" s="36">
        <v>0.06</v>
      </c>
      <c r="I383" s="38"/>
      <c r="J383" s="38"/>
      <c r="K383" s="36">
        <v>0.52</v>
      </c>
      <c r="L383" s="37">
        <v>9.1999999999999993</v>
      </c>
      <c r="M383" s="37">
        <v>34.799999999999997</v>
      </c>
      <c r="N383" s="37">
        <v>13.2</v>
      </c>
      <c r="O383" s="37">
        <v>0.8</v>
      </c>
    </row>
    <row r="384" spans="1:15">
      <c r="A384" s="46" t="s">
        <v>190</v>
      </c>
      <c r="B384" s="35" t="s">
        <v>30</v>
      </c>
      <c r="C384" s="34">
        <v>100</v>
      </c>
      <c r="D384" s="37">
        <v>0.4</v>
      </c>
      <c r="E384" s="37">
        <v>0.4</v>
      </c>
      <c r="F384" s="37">
        <v>9.8000000000000007</v>
      </c>
      <c r="G384" s="34">
        <v>47</v>
      </c>
      <c r="H384" s="36">
        <v>0.03</v>
      </c>
      <c r="I384" s="34">
        <v>10</v>
      </c>
      <c r="J384" s="34">
        <v>5</v>
      </c>
      <c r="K384" s="37">
        <v>0.2</v>
      </c>
      <c r="L384" s="34">
        <v>16</v>
      </c>
      <c r="M384" s="34">
        <v>11</v>
      </c>
      <c r="N384" s="34">
        <v>9</v>
      </c>
      <c r="O384" s="37">
        <v>2.2000000000000002</v>
      </c>
    </row>
    <row r="385" spans="1:15">
      <c r="A385" s="134" t="s">
        <v>31</v>
      </c>
      <c r="B385" s="134"/>
      <c r="C385" s="33">
        <v>590</v>
      </c>
      <c r="D385" s="36">
        <v>21.31</v>
      </c>
      <c r="E385" s="36">
        <v>23.39</v>
      </c>
      <c r="F385" s="36">
        <v>69.27</v>
      </c>
      <c r="G385" s="37">
        <v>576.70000000000005</v>
      </c>
      <c r="H385" s="36">
        <v>0.31</v>
      </c>
      <c r="I385" s="36">
        <v>79.349999999999994</v>
      </c>
      <c r="J385" s="37">
        <v>788.3</v>
      </c>
      <c r="K385" s="36">
        <v>5.48</v>
      </c>
      <c r="L385" s="36">
        <v>90.83</v>
      </c>
      <c r="M385" s="36">
        <v>277.67</v>
      </c>
      <c r="N385" s="36">
        <v>87.77</v>
      </c>
      <c r="O385" s="36">
        <v>6.29</v>
      </c>
    </row>
    <row r="386" spans="1:15">
      <c r="A386" s="133" t="s">
        <v>2</v>
      </c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</row>
    <row r="387" spans="1:15">
      <c r="A387" s="46" t="s">
        <v>221</v>
      </c>
      <c r="B387" s="35" t="s">
        <v>140</v>
      </c>
      <c r="C387" s="34">
        <v>60</v>
      </c>
      <c r="D387" s="36">
        <v>0.76</v>
      </c>
      <c r="E387" s="36">
        <v>3.12</v>
      </c>
      <c r="F387" s="36">
        <v>2.73</v>
      </c>
      <c r="G387" s="36">
        <v>42.71</v>
      </c>
      <c r="H387" s="36">
        <v>0.03</v>
      </c>
      <c r="I387" s="36">
        <v>11.79</v>
      </c>
      <c r="J387" s="36">
        <v>40.770000000000003</v>
      </c>
      <c r="K387" s="36">
        <v>1.58</v>
      </c>
      <c r="L387" s="36">
        <v>19.02</v>
      </c>
      <c r="M387" s="36">
        <v>28.83</v>
      </c>
      <c r="N387" s="37">
        <v>13.3</v>
      </c>
      <c r="O387" s="37">
        <v>0.6</v>
      </c>
    </row>
    <row r="388" spans="1:15" ht="33">
      <c r="A388" s="46" t="s">
        <v>226</v>
      </c>
      <c r="B388" s="35" t="s">
        <v>104</v>
      </c>
      <c r="C388" s="34">
        <v>200</v>
      </c>
      <c r="D388" s="37">
        <v>4.33</v>
      </c>
      <c r="E388" s="36">
        <v>8.83</v>
      </c>
      <c r="F388" s="36">
        <v>16.779999999999998</v>
      </c>
      <c r="G388" s="36">
        <v>159.22</v>
      </c>
      <c r="H388" s="36">
        <v>0.2</v>
      </c>
      <c r="I388" s="37">
        <v>13.799999999999999</v>
      </c>
      <c r="J388" s="37">
        <v>181.8</v>
      </c>
      <c r="K388" s="36">
        <v>2.88</v>
      </c>
      <c r="L388" s="36">
        <v>15.34</v>
      </c>
      <c r="M388" s="36">
        <v>82.28</v>
      </c>
      <c r="N388" s="36">
        <v>23.58</v>
      </c>
      <c r="O388" s="37">
        <v>1.25</v>
      </c>
    </row>
    <row r="389" spans="1:15">
      <c r="A389" s="46" t="s">
        <v>208</v>
      </c>
      <c r="B389" s="35" t="s">
        <v>170</v>
      </c>
      <c r="C389" s="34">
        <v>245</v>
      </c>
      <c r="D389" s="36">
        <v>19.189999999999998</v>
      </c>
      <c r="E389" s="36">
        <v>22.45</v>
      </c>
      <c r="F389" s="36">
        <v>59.52</v>
      </c>
      <c r="G389" s="36">
        <v>516.18999999999994</v>
      </c>
      <c r="H389" s="37">
        <v>0.3</v>
      </c>
      <c r="I389" s="36">
        <v>2.89</v>
      </c>
      <c r="J389" s="37">
        <v>157.30000000000001</v>
      </c>
      <c r="K389" s="36">
        <v>2.5799999999999996</v>
      </c>
      <c r="L389" s="36">
        <v>54.11</v>
      </c>
      <c r="M389" s="37">
        <v>268.3</v>
      </c>
      <c r="N389" s="37">
        <v>40.130000000000003</v>
      </c>
      <c r="O389" s="36">
        <v>2</v>
      </c>
    </row>
    <row r="390" spans="1:15">
      <c r="A390" s="46" t="s">
        <v>209</v>
      </c>
      <c r="B390" s="35" t="s">
        <v>40</v>
      </c>
      <c r="C390" s="34">
        <v>200</v>
      </c>
      <c r="D390" s="37">
        <v>0.2</v>
      </c>
      <c r="E390" s="36">
        <v>0.08</v>
      </c>
      <c r="F390" s="36">
        <v>12.44</v>
      </c>
      <c r="G390" s="36">
        <v>52.69</v>
      </c>
      <c r="H390" s="36">
        <v>0.01</v>
      </c>
      <c r="I390" s="34">
        <v>40</v>
      </c>
      <c r="J390" s="37">
        <v>3.4</v>
      </c>
      <c r="K390" s="36">
        <v>0.14000000000000001</v>
      </c>
      <c r="L390" s="36">
        <v>7.53</v>
      </c>
      <c r="M390" s="37">
        <v>6.6</v>
      </c>
      <c r="N390" s="37">
        <v>6.2</v>
      </c>
      <c r="O390" s="36">
        <v>0.28999999999999998</v>
      </c>
    </row>
    <row r="391" spans="1:15">
      <c r="A391" s="47"/>
      <c r="B391" s="35" t="s">
        <v>111</v>
      </c>
      <c r="C391" s="34">
        <v>20</v>
      </c>
      <c r="D391" s="36">
        <v>1.58</v>
      </c>
      <c r="E391" s="37">
        <v>0.2</v>
      </c>
      <c r="F391" s="36">
        <v>9.66</v>
      </c>
      <c r="G391" s="34">
        <v>47</v>
      </c>
      <c r="H391" s="36">
        <v>0.03</v>
      </c>
      <c r="I391" s="38"/>
      <c r="J391" s="38"/>
      <c r="K391" s="36">
        <v>0.26</v>
      </c>
      <c r="L391" s="37">
        <v>4.5999999999999996</v>
      </c>
      <c r="M391" s="37">
        <v>17.399999999999999</v>
      </c>
      <c r="N391" s="37">
        <v>6.6</v>
      </c>
      <c r="O391" s="37">
        <v>0.4</v>
      </c>
    </row>
    <row r="392" spans="1:15">
      <c r="A392" s="47"/>
      <c r="B392" s="35" t="s">
        <v>117</v>
      </c>
      <c r="C392" s="34">
        <v>50</v>
      </c>
      <c r="D392" s="37">
        <v>3.3</v>
      </c>
      <c r="E392" s="37">
        <v>0.6</v>
      </c>
      <c r="F392" s="36">
        <v>19.82</v>
      </c>
      <c r="G392" s="34">
        <v>99</v>
      </c>
      <c r="H392" s="36">
        <v>0.09</v>
      </c>
      <c r="I392" s="38"/>
      <c r="J392" s="38"/>
      <c r="K392" s="37">
        <v>0.7</v>
      </c>
      <c r="L392" s="37">
        <v>14.5</v>
      </c>
      <c r="M392" s="34">
        <v>75</v>
      </c>
      <c r="N392" s="37">
        <v>23.5</v>
      </c>
      <c r="O392" s="36">
        <v>1.95</v>
      </c>
    </row>
    <row r="393" spans="1:15" s="7" customFormat="1">
      <c r="A393" s="46" t="s">
        <v>190</v>
      </c>
      <c r="B393" s="35" t="s">
        <v>37</v>
      </c>
      <c r="C393" s="34">
        <v>100</v>
      </c>
      <c r="D393" s="37">
        <v>0.4</v>
      </c>
      <c r="E393" s="37">
        <v>0.3</v>
      </c>
      <c r="F393" s="37">
        <v>10.3</v>
      </c>
      <c r="G393" s="34">
        <v>47</v>
      </c>
      <c r="H393" s="36">
        <v>0.02</v>
      </c>
      <c r="I393" s="34">
        <v>5</v>
      </c>
      <c r="J393" s="34">
        <v>2</v>
      </c>
      <c r="K393" s="37">
        <v>0.4</v>
      </c>
      <c r="L393" s="34">
        <v>19</v>
      </c>
      <c r="M393" s="34">
        <v>16</v>
      </c>
      <c r="N393" s="34">
        <v>12</v>
      </c>
      <c r="O393" s="37">
        <v>2.2999999999999998</v>
      </c>
    </row>
    <row r="394" spans="1:15" s="7" customFormat="1">
      <c r="A394" s="134" t="s">
        <v>34</v>
      </c>
      <c r="B394" s="134"/>
      <c r="C394" s="33">
        <v>885</v>
      </c>
      <c r="D394" s="36">
        <v>29.76</v>
      </c>
      <c r="E394" s="36">
        <v>35.58</v>
      </c>
      <c r="F394" s="36">
        <v>131.25</v>
      </c>
      <c r="G394" s="36">
        <v>963.81</v>
      </c>
      <c r="H394" s="36">
        <v>0.68</v>
      </c>
      <c r="I394" s="36">
        <v>73.48</v>
      </c>
      <c r="J394" s="36">
        <v>385.27</v>
      </c>
      <c r="K394" s="36">
        <v>8.5399999999999991</v>
      </c>
      <c r="L394" s="37">
        <v>134.1</v>
      </c>
      <c r="M394" s="36">
        <v>494.41</v>
      </c>
      <c r="N394" s="36">
        <v>125.31</v>
      </c>
      <c r="O394" s="36">
        <v>8.7899999999999991</v>
      </c>
    </row>
    <row r="395" spans="1:15" s="7" customFormat="1">
      <c r="A395" s="133" t="s">
        <v>3</v>
      </c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</row>
    <row r="396" spans="1:15" s="7" customFormat="1">
      <c r="A396" s="47" t="s">
        <v>240</v>
      </c>
      <c r="B396" s="35" t="s">
        <v>131</v>
      </c>
      <c r="C396" s="34">
        <v>75</v>
      </c>
      <c r="D396" s="36">
        <v>12.89</v>
      </c>
      <c r="E396" s="36">
        <v>9.43</v>
      </c>
      <c r="F396" s="37">
        <v>12.3</v>
      </c>
      <c r="G396" s="36">
        <v>188.27</v>
      </c>
      <c r="H396" s="36">
        <v>0.04</v>
      </c>
      <c r="I396" s="36">
        <v>0.32</v>
      </c>
      <c r="J396" s="36">
        <v>65.05</v>
      </c>
      <c r="K396" s="36">
        <v>0.34</v>
      </c>
      <c r="L396" s="36">
        <v>110.49</v>
      </c>
      <c r="M396" s="36">
        <v>157.52000000000001</v>
      </c>
      <c r="N396" s="36">
        <v>17.66</v>
      </c>
      <c r="O396" s="36">
        <v>0.54</v>
      </c>
    </row>
    <row r="397" spans="1:15">
      <c r="A397" s="47"/>
      <c r="B397" s="35" t="s">
        <v>132</v>
      </c>
      <c r="C397" s="34">
        <v>200</v>
      </c>
      <c r="D397" s="37">
        <v>8.1999999999999993</v>
      </c>
      <c r="E397" s="34">
        <v>3</v>
      </c>
      <c r="F397" s="37">
        <v>11.8</v>
      </c>
      <c r="G397" s="34">
        <v>114</v>
      </c>
      <c r="H397" s="36">
        <v>0.06</v>
      </c>
      <c r="I397" s="37">
        <v>1.2</v>
      </c>
      <c r="J397" s="34">
        <v>20</v>
      </c>
      <c r="K397" s="38"/>
      <c r="L397" s="34">
        <v>248</v>
      </c>
      <c r="M397" s="34">
        <v>190</v>
      </c>
      <c r="N397" s="34">
        <v>30</v>
      </c>
      <c r="O397" s="37">
        <v>0.2</v>
      </c>
    </row>
    <row r="398" spans="1:15">
      <c r="A398" s="47" t="s">
        <v>190</v>
      </c>
      <c r="B398" s="35" t="s">
        <v>112</v>
      </c>
      <c r="C398" s="34">
        <v>100</v>
      </c>
      <c r="D398" s="37">
        <v>0.8</v>
      </c>
      <c r="E398" s="37">
        <v>0.4</v>
      </c>
      <c r="F398" s="37">
        <v>8.1</v>
      </c>
      <c r="G398" s="34">
        <v>47</v>
      </c>
      <c r="H398" s="36">
        <v>0.02</v>
      </c>
      <c r="I398" s="34">
        <v>180</v>
      </c>
      <c r="J398" s="34">
        <v>15</v>
      </c>
      <c r="K398" s="37">
        <v>0.3</v>
      </c>
      <c r="L398" s="34">
        <v>40</v>
      </c>
      <c r="M398" s="34">
        <v>34</v>
      </c>
      <c r="N398" s="34">
        <v>25</v>
      </c>
      <c r="O398" s="37">
        <v>0.8</v>
      </c>
    </row>
    <row r="399" spans="1:15">
      <c r="A399" s="134" t="s">
        <v>56</v>
      </c>
      <c r="B399" s="134"/>
      <c r="C399" s="33">
        <v>375</v>
      </c>
      <c r="D399" s="36">
        <v>21.89</v>
      </c>
      <c r="E399" s="36">
        <v>12.83</v>
      </c>
      <c r="F399" s="36">
        <v>32.200000000000003</v>
      </c>
      <c r="G399" s="36">
        <v>349.27</v>
      </c>
      <c r="H399" s="36">
        <v>0.12</v>
      </c>
      <c r="I399" s="36">
        <v>181.52</v>
      </c>
      <c r="J399" s="36">
        <v>100.05</v>
      </c>
      <c r="K399" s="36">
        <v>0.64</v>
      </c>
      <c r="L399" s="36">
        <v>398.49</v>
      </c>
      <c r="M399" s="36">
        <v>381.52</v>
      </c>
      <c r="N399" s="36">
        <v>72.66</v>
      </c>
      <c r="O399" s="36">
        <v>1.54</v>
      </c>
    </row>
    <row r="400" spans="1:15">
      <c r="A400" s="134" t="s">
        <v>35</v>
      </c>
      <c r="B400" s="134"/>
      <c r="C400" s="39">
        <v>1850</v>
      </c>
      <c r="D400" s="36">
        <v>72.959999999999994</v>
      </c>
      <c r="E400" s="36">
        <v>71.8</v>
      </c>
      <c r="F400" s="36">
        <v>232.72</v>
      </c>
      <c r="G400" s="36">
        <v>1889.78</v>
      </c>
      <c r="H400" s="36">
        <v>1.1100000000000001</v>
      </c>
      <c r="I400" s="36">
        <v>334.35</v>
      </c>
      <c r="J400" s="36">
        <v>1273.6199999999999</v>
      </c>
      <c r="K400" s="36">
        <v>14.66</v>
      </c>
      <c r="L400" s="36">
        <v>623.41999999999996</v>
      </c>
      <c r="M400" s="37">
        <v>1153.5999999999999</v>
      </c>
      <c r="N400" s="36">
        <v>285.74</v>
      </c>
      <c r="O400" s="36">
        <v>16.62</v>
      </c>
    </row>
    <row r="401" spans="1:15" s="7" customFormat="1">
      <c r="A401" s="43" t="s">
        <v>53</v>
      </c>
      <c r="B401" s="8" t="s">
        <v>54</v>
      </c>
      <c r="C401" s="9"/>
      <c r="D401" s="9"/>
      <c r="E401" s="9"/>
      <c r="F401" s="9"/>
      <c r="G401" s="9"/>
      <c r="H401" s="132"/>
      <c r="I401" s="132"/>
      <c r="J401" s="135"/>
      <c r="K401" s="135"/>
      <c r="L401" s="135"/>
      <c r="M401" s="135"/>
      <c r="N401" s="135"/>
      <c r="O401" s="135"/>
    </row>
    <row r="402" spans="1:15" s="7" customFormat="1">
      <c r="A402" s="43" t="s">
        <v>55</v>
      </c>
      <c r="B402" s="8" t="s">
        <v>272</v>
      </c>
      <c r="C402" s="9"/>
      <c r="D402" s="9"/>
      <c r="E402" s="9"/>
      <c r="F402" s="9"/>
      <c r="G402" s="9"/>
      <c r="H402" s="132"/>
      <c r="I402" s="132"/>
      <c r="J402" s="131"/>
      <c r="K402" s="131"/>
      <c r="L402" s="131"/>
      <c r="M402" s="131"/>
      <c r="N402" s="131"/>
      <c r="O402" s="131"/>
    </row>
    <row r="403" spans="1:15" s="7" customFormat="1">
      <c r="A403" s="44" t="s">
        <v>6</v>
      </c>
      <c r="B403" s="10" t="s">
        <v>41</v>
      </c>
      <c r="C403" s="11"/>
      <c r="D403" s="11"/>
      <c r="E403" s="11"/>
      <c r="F403" s="9"/>
      <c r="G403" s="9"/>
      <c r="H403" s="55"/>
      <c r="I403" s="55"/>
      <c r="J403" s="54"/>
      <c r="K403" s="54"/>
      <c r="L403" s="54"/>
      <c r="M403" s="54"/>
      <c r="N403" s="54"/>
      <c r="O403" s="54"/>
    </row>
    <row r="404" spans="1:15" s="7" customFormat="1">
      <c r="A404" s="45" t="s">
        <v>8</v>
      </c>
      <c r="B404" s="12">
        <v>3</v>
      </c>
      <c r="C404" s="13"/>
      <c r="D404" s="9"/>
      <c r="E404" s="9"/>
      <c r="F404" s="9"/>
      <c r="G404" s="9"/>
      <c r="H404" s="55"/>
      <c r="I404" s="55"/>
      <c r="J404" s="54"/>
      <c r="K404" s="54"/>
      <c r="L404" s="54"/>
      <c r="M404" s="54"/>
      <c r="N404" s="54"/>
      <c r="O404" s="54"/>
    </row>
    <row r="405" spans="1:15" s="7" customFormat="1">
      <c r="A405" s="129" t="s">
        <v>9</v>
      </c>
      <c r="B405" s="129" t="s">
        <v>10</v>
      </c>
      <c r="C405" s="129" t="s">
        <v>11</v>
      </c>
      <c r="D405" s="136" t="s">
        <v>12</v>
      </c>
      <c r="E405" s="136"/>
      <c r="F405" s="136"/>
      <c r="G405" s="129" t="s">
        <v>13</v>
      </c>
      <c r="H405" s="136" t="s">
        <v>14</v>
      </c>
      <c r="I405" s="136"/>
      <c r="J405" s="136"/>
      <c r="K405" s="136"/>
      <c r="L405" s="136" t="s">
        <v>15</v>
      </c>
      <c r="M405" s="136"/>
      <c r="N405" s="136"/>
      <c r="O405" s="136"/>
    </row>
    <row r="406" spans="1:15">
      <c r="A406" s="137"/>
      <c r="B406" s="130"/>
      <c r="C406" s="137"/>
      <c r="D406" s="56" t="s">
        <v>16</v>
      </c>
      <c r="E406" s="56" t="s">
        <v>17</v>
      </c>
      <c r="F406" s="56" t="s">
        <v>18</v>
      </c>
      <c r="G406" s="137"/>
      <c r="H406" s="56" t="s">
        <v>19</v>
      </c>
      <c r="I406" s="56" t="s">
        <v>20</v>
      </c>
      <c r="J406" s="56" t="s">
        <v>21</v>
      </c>
      <c r="K406" s="56" t="s">
        <v>22</v>
      </c>
      <c r="L406" s="56" t="s">
        <v>23</v>
      </c>
      <c r="M406" s="56" t="s">
        <v>24</v>
      </c>
      <c r="N406" s="56" t="s">
        <v>25</v>
      </c>
      <c r="O406" s="56" t="s">
        <v>26</v>
      </c>
    </row>
    <row r="407" spans="1:15">
      <c r="A407" s="46">
        <v>1</v>
      </c>
      <c r="B407" s="33">
        <v>2</v>
      </c>
      <c r="C407" s="33">
        <v>3</v>
      </c>
      <c r="D407" s="33">
        <v>4</v>
      </c>
      <c r="E407" s="33">
        <v>5</v>
      </c>
      <c r="F407" s="33">
        <v>6</v>
      </c>
      <c r="G407" s="33">
        <v>7</v>
      </c>
      <c r="H407" s="33">
        <v>8</v>
      </c>
      <c r="I407" s="33">
        <v>9</v>
      </c>
      <c r="J407" s="33">
        <v>10</v>
      </c>
      <c r="K407" s="33">
        <v>11</v>
      </c>
      <c r="L407" s="33">
        <v>12</v>
      </c>
      <c r="M407" s="33">
        <v>13</v>
      </c>
      <c r="N407" s="33">
        <v>14</v>
      </c>
      <c r="O407" s="33">
        <v>15</v>
      </c>
    </row>
    <row r="408" spans="1:15">
      <c r="A408" s="133" t="s">
        <v>27</v>
      </c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</row>
    <row r="409" spans="1:15">
      <c r="A409" s="46" t="s">
        <v>185</v>
      </c>
      <c r="B409" s="35" t="s">
        <v>28</v>
      </c>
      <c r="C409" s="34">
        <v>10</v>
      </c>
      <c r="D409" s="36">
        <v>0.08</v>
      </c>
      <c r="E409" s="36">
        <v>7.25</v>
      </c>
      <c r="F409" s="36">
        <v>0.13</v>
      </c>
      <c r="G409" s="37">
        <v>66.099999999999994</v>
      </c>
      <c r="H409" s="38"/>
      <c r="I409" s="38"/>
      <c r="J409" s="34">
        <v>45</v>
      </c>
      <c r="K409" s="37">
        <v>0.1</v>
      </c>
      <c r="L409" s="37">
        <v>2.4</v>
      </c>
      <c r="M409" s="34">
        <v>3</v>
      </c>
      <c r="N409" s="36">
        <v>0.05</v>
      </c>
      <c r="O409" s="36">
        <v>0.02</v>
      </c>
    </row>
    <row r="410" spans="1:15">
      <c r="A410" s="46" t="s">
        <v>186</v>
      </c>
      <c r="B410" s="35" t="s">
        <v>29</v>
      </c>
      <c r="C410" s="34">
        <v>15</v>
      </c>
      <c r="D410" s="36">
        <v>3.48</v>
      </c>
      <c r="E410" s="36">
        <v>4.43</v>
      </c>
      <c r="F410" s="38"/>
      <c r="G410" s="37">
        <v>54.6</v>
      </c>
      <c r="H410" s="36">
        <v>0.01</v>
      </c>
      <c r="I410" s="36">
        <v>0.11</v>
      </c>
      <c r="J410" s="37">
        <v>43.2</v>
      </c>
      <c r="K410" s="36">
        <v>0.08</v>
      </c>
      <c r="L410" s="34">
        <v>132</v>
      </c>
      <c r="M410" s="34">
        <v>75</v>
      </c>
      <c r="N410" s="36">
        <v>5.25</v>
      </c>
      <c r="O410" s="36">
        <v>0.15</v>
      </c>
    </row>
    <row r="411" spans="1:15">
      <c r="A411" s="47" t="s">
        <v>210</v>
      </c>
      <c r="B411" s="35" t="s">
        <v>133</v>
      </c>
      <c r="C411" s="34">
        <v>50</v>
      </c>
      <c r="D411" s="36">
        <v>4.84</v>
      </c>
      <c r="E411" s="37">
        <v>5.8</v>
      </c>
      <c r="F411" s="37">
        <v>0.9</v>
      </c>
      <c r="G411" s="36">
        <v>75.19</v>
      </c>
      <c r="H411" s="36">
        <v>0.03</v>
      </c>
      <c r="I411" s="36">
        <v>0.17</v>
      </c>
      <c r="J411" s="36">
        <v>102.86</v>
      </c>
      <c r="K411" s="36">
        <v>0.24</v>
      </c>
      <c r="L411" s="36">
        <v>36.25</v>
      </c>
      <c r="M411" s="36">
        <v>79.69</v>
      </c>
      <c r="N411" s="36">
        <v>6.09</v>
      </c>
      <c r="O411" s="37">
        <v>0.9</v>
      </c>
    </row>
    <row r="412" spans="1:15">
      <c r="A412" s="46" t="s">
        <v>211</v>
      </c>
      <c r="B412" s="35" t="s">
        <v>99</v>
      </c>
      <c r="C412" s="34">
        <v>200</v>
      </c>
      <c r="D412" s="36">
        <v>5.98</v>
      </c>
      <c r="E412" s="37">
        <v>5.6</v>
      </c>
      <c r="F412" s="36">
        <v>34.33</v>
      </c>
      <c r="G412" s="36">
        <v>188.82</v>
      </c>
      <c r="H412" s="36">
        <v>0.41</v>
      </c>
      <c r="I412" s="36">
        <v>2.38</v>
      </c>
      <c r="J412" s="36">
        <v>231.26</v>
      </c>
      <c r="K412" s="36">
        <v>0.25</v>
      </c>
      <c r="L412" s="36">
        <v>220.35</v>
      </c>
      <c r="M412" s="37">
        <v>177.7</v>
      </c>
      <c r="N412" s="36">
        <v>29.62</v>
      </c>
      <c r="O412" s="36">
        <v>5.01</v>
      </c>
    </row>
    <row r="413" spans="1:15">
      <c r="A413" s="46" t="s">
        <v>189</v>
      </c>
      <c r="B413" s="35" t="s">
        <v>0</v>
      </c>
      <c r="C413" s="34">
        <v>200</v>
      </c>
      <c r="D413" s="36">
        <v>0.26</v>
      </c>
      <c r="E413" s="36">
        <v>0.03</v>
      </c>
      <c r="F413" s="36">
        <v>11.26</v>
      </c>
      <c r="G413" s="36">
        <v>47.79</v>
      </c>
      <c r="H413" s="38"/>
      <c r="I413" s="37">
        <v>2.9</v>
      </c>
      <c r="J413" s="37">
        <v>0.5</v>
      </c>
      <c r="K413" s="36">
        <v>0.01</v>
      </c>
      <c r="L413" s="36">
        <v>8.08</v>
      </c>
      <c r="M413" s="36">
        <v>9.7799999999999994</v>
      </c>
      <c r="N413" s="36">
        <v>5.24</v>
      </c>
      <c r="O413" s="37">
        <v>0.9</v>
      </c>
    </row>
    <row r="414" spans="1:15">
      <c r="A414" s="47"/>
      <c r="B414" s="35" t="s">
        <v>111</v>
      </c>
      <c r="C414" s="34">
        <v>40</v>
      </c>
      <c r="D414" s="36">
        <v>3.16</v>
      </c>
      <c r="E414" s="37">
        <v>0.4</v>
      </c>
      <c r="F414" s="36">
        <v>19.32</v>
      </c>
      <c r="G414" s="34">
        <v>94</v>
      </c>
      <c r="H414" s="36">
        <v>0.06</v>
      </c>
      <c r="I414" s="38"/>
      <c r="J414" s="38"/>
      <c r="K414" s="36">
        <v>0.52</v>
      </c>
      <c r="L414" s="37">
        <v>9.1999999999999993</v>
      </c>
      <c r="M414" s="37">
        <v>34.799999999999997</v>
      </c>
      <c r="N414" s="37">
        <v>13.2</v>
      </c>
      <c r="O414" s="37">
        <v>0.8</v>
      </c>
    </row>
    <row r="415" spans="1:15">
      <c r="A415" s="47" t="s">
        <v>190</v>
      </c>
      <c r="B415" s="35" t="s">
        <v>37</v>
      </c>
      <c r="C415" s="34">
        <v>100</v>
      </c>
      <c r="D415" s="36">
        <v>0.4</v>
      </c>
      <c r="E415" s="37">
        <v>0.3</v>
      </c>
      <c r="F415" s="36">
        <v>10.3</v>
      </c>
      <c r="G415" s="37">
        <v>47</v>
      </c>
      <c r="H415" s="36">
        <v>0.02</v>
      </c>
      <c r="I415" s="34">
        <v>5</v>
      </c>
      <c r="J415" s="34">
        <v>2</v>
      </c>
      <c r="K415" s="37">
        <v>0.4</v>
      </c>
      <c r="L415" s="34">
        <v>19</v>
      </c>
      <c r="M415" s="37">
        <v>16</v>
      </c>
      <c r="N415" s="37">
        <v>12</v>
      </c>
      <c r="O415" s="36">
        <v>2.2999999999999998</v>
      </c>
    </row>
    <row r="416" spans="1:15">
      <c r="A416" s="134" t="s">
        <v>31</v>
      </c>
      <c r="B416" s="134"/>
      <c r="C416" s="33">
        <v>615</v>
      </c>
      <c r="D416" s="36">
        <v>18.670000000000002</v>
      </c>
      <c r="E416" s="36">
        <v>22.8</v>
      </c>
      <c r="F416" s="36">
        <v>64.67</v>
      </c>
      <c r="G416" s="34">
        <v>544.70000000000005</v>
      </c>
      <c r="H416" s="36">
        <v>0.42</v>
      </c>
      <c r="I416" s="36">
        <v>10.56</v>
      </c>
      <c r="J416" s="36">
        <v>363.7</v>
      </c>
      <c r="K416" s="37">
        <v>1.58</v>
      </c>
      <c r="L416" s="36">
        <v>427.04</v>
      </c>
      <c r="M416" s="36">
        <v>391.81</v>
      </c>
      <c r="N416" s="36">
        <v>70.17</v>
      </c>
      <c r="O416" s="36">
        <v>8.5299999999999994</v>
      </c>
    </row>
    <row r="417" spans="1:15">
      <c r="A417" s="133" t="s">
        <v>2</v>
      </c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</row>
    <row r="418" spans="1:15" ht="33">
      <c r="A418" s="46" t="s">
        <v>230</v>
      </c>
      <c r="B418" s="35" t="s">
        <v>151</v>
      </c>
      <c r="C418" s="34">
        <v>60</v>
      </c>
      <c r="D418" s="34">
        <v>0.9</v>
      </c>
      <c r="E418" s="36">
        <v>6.27</v>
      </c>
      <c r="F418" s="37">
        <v>5.29</v>
      </c>
      <c r="G418" s="36">
        <v>81.27</v>
      </c>
      <c r="H418" s="36">
        <v>0.03</v>
      </c>
      <c r="I418" s="37">
        <v>4.87</v>
      </c>
      <c r="J418" s="36">
        <v>221.05</v>
      </c>
      <c r="K418" s="36">
        <v>2.72</v>
      </c>
      <c r="L418" s="36">
        <v>9.9</v>
      </c>
      <c r="M418" s="36">
        <v>26.21</v>
      </c>
      <c r="N418" s="36">
        <v>11.51</v>
      </c>
      <c r="O418" s="36">
        <v>0.36</v>
      </c>
    </row>
    <row r="419" spans="1:15">
      <c r="A419" s="46" t="s">
        <v>225</v>
      </c>
      <c r="B419" s="35" t="s">
        <v>171</v>
      </c>
      <c r="C419" s="34">
        <v>225</v>
      </c>
      <c r="D419" s="36">
        <v>4.47</v>
      </c>
      <c r="E419" s="36">
        <v>11.82</v>
      </c>
      <c r="F419" s="36">
        <v>8.84</v>
      </c>
      <c r="G419" s="36">
        <v>161.07</v>
      </c>
      <c r="H419" s="36">
        <v>0.35</v>
      </c>
      <c r="I419" s="36">
        <v>31.080000000000002</v>
      </c>
      <c r="J419" s="37">
        <v>280</v>
      </c>
      <c r="K419" s="36">
        <v>3.6199999999999997</v>
      </c>
      <c r="L419" s="36">
        <v>49.690000000000005</v>
      </c>
      <c r="M419" s="36">
        <v>123.22</v>
      </c>
      <c r="N419" s="36">
        <v>63.050000000000004</v>
      </c>
      <c r="O419" s="36">
        <v>1.92</v>
      </c>
    </row>
    <row r="420" spans="1:15">
      <c r="A420" s="46" t="s">
        <v>252</v>
      </c>
      <c r="B420" s="35" t="s">
        <v>172</v>
      </c>
      <c r="C420" s="34">
        <v>240</v>
      </c>
      <c r="D420" s="36">
        <v>23.64</v>
      </c>
      <c r="E420" s="36">
        <v>14.08</v>
      </c>
      <c r="F420" s="36">
        <v>41.06</v>
      </c>
      <c r="G420" s="36">
        <v>385.87</v>
      </c>
      <c r="H420" s="36">
        <v>0.75</v>
      </c>
      <c r="I420" s="36">
        <v>6.66</v>
      </c>
      <c r="J420" s="34">
        <v>700</v>
      </c>
      <c r="K420" s="36">
        <v>2.17</v>
      </c>
      <c r="L420" s="36">
        <v>30.45</v>
      </c>
      <c r="M420" s="36">
        <v>300.16000000000003</v>
      </c>
      <c r="N420" s="36">
        <v>65.42</v>
      </c>
      <c r="O420" s="36">
        <v>3.73</v>
      </c>
    </row>
    <row r="421" spans="1:15">
      <c r="A421" s="46" t="s">
        <v>216</v>
      </c>
      <c r="B421" s="35" t="s">
        <v>42</v>
      </c>
      <c r="C421" s="34">
        <v>200</v>
      </c>
      <c r="D421" s="36">
        <v>0.54</v>
      </c>
      <c r="E421" s="36">
        <v>0.22</v>
      </c>
      <c r="F421" s="36">
        <v>18.71</v>
      </c>
      <c r="G421" s="36">
        <v>89.33</v>
      </c>
      <c r="H421" s="36">
        <v>0.01</v>
      </c>
      <c r="I421" s="34">
        <v>160</v>
      </c>
      <c r="J421" s="36">
        <v>130.72</v>
      </c>
      <c r="K421" s="36">
        <v>0.61</v>
      </c>
      <c r="L421" s="36">
        <v>9.93</v>
      </c>
      <c r="M421" s="36">
        <v>2.72</v>
      </c>
      <c r="N421" s="36">
        <v>2.72</v>
      </c>
      <c r="O421" s="36">
        <v>0.51</v>
      </c>
    </row>
    <row r="422" spans="1:15">
      <c r="A422" s="47"/>
      <c r="B422" s="35" t="s">
        <v>111</v>
      </c>
      <c r="C422" s="34">
        <v>20</v>
      </c>
      <c r="D422" s="36">
        <v>1.58</v>
      </c>
      <c r="E422" s="37">
        <v>0.2</v>
      </c>
      <c r="F422" s="36">
        <v>9.66</v>
      </c>
      <c r="G422" s="34">
        <v>47</v>
      </c>
      <c r="H422" s="36">
        <v>0.03</v>
      </c>
      <c r="I422" s="38"/>
      <c r="J422" s="38"/>
      <c r="K422" s="36">
        <v>0.26</v>
      </c>
      <c r="L422" s="37">
        <v>4.5999999999999996</v>
      </c>
      <c r="M422" s="37">
        <v>17.399999999999999</v>
      </c>
      <c r="N422" s="37">
        <v>6.6</v>
      </c>
      <c r="O422" s="37">
        <v>0.4</v>
      </c>
    </row>
    <row r="423" spans="1:15" s="7" customFormat="1">
      <c r="A423" s="47"/>
      <c r="B423" s="35" t="s">
        <v>117</v>
      </c>
      <c r="C423" s="34">
        <v>50</v>
      </c>
      <c r="D423" s="37">
        <v>3.3</v>
      </c>
      <c r="E423" s="37">
        <v>0.6</v>
      </c>
      <c r="F423" s="36">
        <v>19.82</v>
      </c>
      <c r="G423" s="34">
        <v>99</v>
      </c>
      <c r="H423" s="36">
        <v>0.09</v>
      </c>
      <c r="I423" s="38"/>
      <c r="J423" s="38"/>
      <c r="K423" s="37">
        <v>0.7</v>
      </c>
      <c r="L423" s="37">
        <v>14.5</v>
      </c>
      <c r="M423" s="34">
        <v>75</v>
      </c>
      <c r="N423" s="37">
        <v>23.5</v>
      </c>
      <c r="O423" s="36">
        <v>1.95</v>
      </c>
    </row>
    <row r="424" spans="1:15" s="7" customFormat="1">
      <c r="A424" s="46" t="s">
        <v>190</v>
      </c>
      <c r="B424" s="35" t="s">
        <v>30</v>
      </c>
      <c r="C424" s="34">
        <v>100</v>
      </c>
      <c r="D424" s="37">
        <v>0.4</v>
      </c>
      <c r="E424" s="37">
        <v>0.4</v>
      </c>
      <c r="F424" s="37">
        <v>9.8000000000000007</v>
      </c>
      <c r="G424" s="34">
        <v>47</v>
      </c>
      <c r="H424" s="36">
        <v>0.03</v>
      </c>
      <c r="I424" s="34">
        <v>10</v>
      </c>
      <c r="J424" s="34">
        <v>5</v>
      </c>
      <c r="K424" s="37">
        <v>0.2</v>
      </c>
      <c r="L424" s="34">
        <v>16</v>
      </c>
      <c r="M424" s="34">
        <v>11</v>
      </c>
      <c r="N424" s="34">
        <v>9</v>
      </c>
      <c r="O424" s="37">
        <v>2.2000000000000002</v>
      </c>
    </row>
    <row r="425" spans="1:15" s="7" customFormat="1">
      <c r="A425" s="134" t="s">
        <v>34</v>
      </c>
      <c r="B425" s="134"/>
      <c r="C425" s="33">
        <v>895</v>
      </c>
      <c r="D425" s="36">
        <v>34.83</v>
      </c>
      <c r="E425" s="36">
        <v>33.590000000000003</v>
      </c>
      <c r="F425" s="36">
        <v>113.18</v>
      </c>
      <c r="G425" s="37">
        <v>910.54</v>
      </c>
      <c r="H425" s="36">
        <v>1.29</v>
      </c>
      <c r="I425" s="36">
        <v>212.61</v>
      </c>
      <c r="J425" s="36">
        <v>1336.77</v>
      </c>
      <c r="K425" s="36">
        <v>10.28</v>
      </c>
      <c r="L425" s="36">
        <v>135.07</v>
      </c>
      <c r="M425" s="36">
        <v>555.71</v>
      </c>
      <c r="N425" s="36">
        <v>181.8</v>
      </c>
      <c r="O425" s="36">
        <v>11.07</v>
      </c>
    </row>
    <row r="426" spans="1:15" s="7" customFormat="1">
      <c r="A426" s="133" t="s">
        <v>3</v>
      </c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</row>
    <row r="427" spans="1:15">
      <c r="A427" s="47"/>
      <c r="B427" s="35" t="s">
        <v>50</v>
      </c>
      <c r="C427" s="34">
        <v>75</v>
      </c>
      <c r="D427" s="36">
        <v>13.38</v>
      </c>
      <c r="E427" s="36">
        <v>22.34</v>
      </c>
      <c r="F427" s="36">
        <v>30.59</v>
      </c>
      <c r="G427" s="36">
        <v>367.94</v>
      </c>
      <c r="H427" s="36">
        <v>0.09</v>
      </c>
      <c r="I427" s="36">
        <v>0.11</v>
      </c>
      <c r="J427" s="34">
        <v>145</v>
      </c>
      <c r="K427" s="36">
        <v>5.57</v>
      </c>
      <c r="L427" s="36">
        <v>150.59</v>
      </c>
      <c r="M427" s="36">
        <v>134.31</v>
      </c>
      <c r="N427" s="36">
        <v>13.74</v>
      </c>
      <c r="O427" s="36">
        <v>0.93</v>
      </c>
    </row>
    <row r="428" spans="1:15">
      <c r="A428" s="48"/>
      <c r="B428" s="35" t="s">
        <v>125</v>
      </c>
      <c r="C428" s="34">
        <v>200</v>
      </c>
      <c r="D428" s="34">
        <v>1</v>
      </c>
      <c r="E428" s="37">
        <v>0.2</v>
      </c>
      <c r="F428" s="37">
        <v>20.2</v>
      </c>
      <c r="G428" s="34">
        <v>92</v>
      </c>
      <c r="H428" s="36">
        <v>0.02</v>
      </c>
      <c r="I428" s="34">
        <v>4</v>
      </c>
      <c r="J428" s="38"/>
      <c r="K428" s="37">
        <v>0.2</v>
      </c>
      <c r="L428" s="34">
        <v>14</v>
      </c>
      <c r="M428" s="34">
        <v>14</v>
      </c>
      <c r="N428" s="34">
        <v>8</v>
      </c>
      <c r="O428" s="37">
        <v>2.8</v>
      </c>
    </row>
    <row r="429" spans="1:15">
      <c r="A429" s="46" t="s">
        <v>190</v>
      </c>
      <c r="B429" s="35" t="s">
        <v>37</v>
      </c>
      <c r="C429" s="34">
        <v>100</v>
      </c>
      <c r="D429" s="37">
        <v>0.4</v>
      </c>
      <c r="E429" s="37">
        <v>0.3</v>
      </c>
      <c r="F429" s="37">
        <v>10.3</v>
      </c>
      <c r="G429" s="34">
        <v>47</v>
      </c>
      <c r="H429" s="36">
        <v>0.02</v>
      </c>
      <c r="I429" s="34">
        <v>5</v>
      </c>
      <c r="J429" s="34">
        <v>2</v>
      </c>
      <c r="K429" s="37">
        <v>0.4</v>
      </c>
      <c r="L429" s="34">
        <v>19</v>
      </c>
      <c r="M429" s="34">
        <v>16</v>
      </c>
      <c r="N429" s="34">
        <v>12</v>
      </c>
      <c r="O429" s="37">
        <v>2.2999999999999998</v>
      </c>
    </row>
    <row r="430" spans="1:15">
      <c r="A430" s="134" t="s">
        <v>56</v>
      </c>
      <c r="B430" s="134"/>
      <c r="C430" s="33">
        <v>375</v>
      </c>
      <c r="D430" s="36">
        <v>14.78</v>
      </c>
      <c r="E430" s="36">
        <v>22.84</v>
      </c>
      <c r="F430" s="36">
        <v>61.09</v>
      </c>
      <c r="G430" s="36">
        <v>506.94</v>
      </c>
      <c r="H430" s="36">
        <v>0.13</v>
      </c>
      <c r="I430" s="36">
        <v>9.11</v>
      </c>
      <c r="J430" s="34">
        <v>147</v>
      </c>
      <c r="K430" s="36">
        <v>6.17</v>
      </c>
      <c r="L430" s="36">
        <v>183.59</v>
      </c>
      <c r="M430" s="36">
        <v>164.31</v>
      </c>
      <c r="N430" s="36">
        <v>33.74</v>
      </c>
      <c r="O430" s="36">
        <v>6.03</v>
      </c>
    </row>
    <row r="431" spans="1:15">
      <c r="A431" s="134" t="s">
        <v>35</v>
      </c>
      <c r="B431" s="134"/>
      <c r="C431" s="39" t="s">
        <v>263</v>
      </c>
      <c r="D431" s="36">
        <v>68.28</v>
      </c>
      <c r="E431" s="36">
        <v>79.23</v>
      </c>
      <c r="F431" s="36">
        <v>238.94</v>
      </c>
      <c r="G431" s="36">
        <v>1962.18</v>
      </c>
      <c r="H431" s="36">
        <v>1.84</v>
      </c>
      <c r="I431" s="36">
        <v>232.28</v>
      </c>
      <c r="J431" s="36">
        <v>1847.47</v>
      </c>
      <c r="K431" s="36">
        <v>18.03</v>
      </c>
      <c r="L431" s="36">
        <v>745.7</v>
      </c>
      <c r="M431" s="36">
        <v>1111.83</v>
      </c>
      <c r="N431" s="36">
        <v>285.70999999999998</v>
      </c>
      <c r="O431" s="36">
        <v>25.63</v>
      </c>
    </row>
    <row r="432" spans="1:15" s="7" customFormat="1">
      <c r="A432" s="43" t="s">
        <v>53</v>
      </c>
      <c r="B432" s="8" t="s">
        <v>54</v>
      </c>
      <c r="C432" s="9"/>
      <c r="D432" s="9"/>
      <c r="E432" s="9"/>
      <c r="F432" s="9"/>
      <c r="G432" s="9"/>
      <c r="H432" s="132"/>
      <c r="I432" s="132"/>
      <c r="J432" s="135"/>
      <c r="K432" s="135"/>
      <c r="L432" s="135"/>
      <c r="M432" s="135"/>
      <c r="N432" s="135"/>
      <c r="O432" s="135"/>
    </row>
    <row r="433" spans="1:15" s="7" customFormat="1">
      <c r="A433" s="43" t="s">
        <v>55</v>
      </c>
      <c r="B433" s="8" t="s">
        <v>272</v>
      </c>
      <c r="C433" s="9"/>
      <c r="D433" s="9"/>
      <c r="E433" s="9"/>
      <c r="F433" s="9"/>
      <c r="G433" s="9"/>
      <c r="H433" s="132"/>
      <c r="I433" s="132"/>
      <c r="J433" s="131"/>
      <c r="K433" s="131"/>
      <c r="L433" s="131"/>
      <c r="M433" s="131"/>
      <c r="N433" s="131"/>
      <c r="O433" s="131"/>
    </row>
    <row r="434" spans="1:15" s="7" customFormat="1">
      <c r="A434" s="44" t="s">
        <v>6</v>
      </c>
      <c r="B434" s="10" t="s">
        <v>43</v>
      </c>
      <c r="C434" s="11"/>
      <c r="D434" s="11"/>
      <c r="E434" s="11"/>
      <c r="F434" s="9"/>
      <c r="G434" s="9"/>
      <c r="H434" s="55"/>
      <c r="I434" s="55"/>
      <c r="J434" s="54"/>
      <c r="K434" s="54"/>
      <c r="L434" s="54"/>
      <c r="M434" s="54"/>
      <c r="N434" s="54"/>
      <c r="O434" s="54"/>
    </row>
    <row r="435" spans="1:15" s="7" customFormat="1">
      <c r="A435" s="45" t="s">
        <v>8</v>
      </c>
      <c r="B435" s="12">
        <v>3</v>
      </c>
      <c r="C435" s="13"/>
      <c r="D435" s="9"/>
      <c r="E435" s="9"/>
      <c r="F435" s="9"/>
      <c r="G435" s="9"/>
      <c r="H435" s="55"/>
      <c r="I435" s="55"/>
      <c r="J435" s="54"/>
      <c r="K435" s="54"/>
      <c r="L435" s="54"/>
      <c r="M435" s="54"/>
      <c r="N435" s="54"/>
      <c r="O435" s="54"/>
    </row>
    <row r="436" spans="1:15" s="7" customFormat="1">
      <c r="A436" s="129" t="s">
        <v>9</v>
      </c>
      <c r="B436" s="129" t="s">
        <v>10</v>
      </c>
      <c r="C436" s="129" t="s">
        <v>11</v>
      </c>
      <c r="D436" s="136" t="s">
        <v>12</v>
      </c>
      <c r="E436" s="136"/>
      <c r="F436" s="136"/>
      <c r="G436" s="129" t="s">
        <v>13</v>
      </c>
      <c r="H436" s="136" t="s">
        <v>14</v>
      </c>
      <c r="I436" s="136"/>
      <c r="J436" s="136"/>
      <c r="K436" s="136"/>
      <c r="L436" s="136" t="s">
        <v>15</v>
      </c>
      <c r="M436" s="136"/>
      <c r="N436" s="136"/>
      <c r="O436" s="136"/>
    </row>
    <row r="437" spans="1:15">
      <c r="A437" s="137"/>
      <c r="B437" s="130"/>
      <c r="C437" s="137"/>
      <c r="D437" s="56" t="s">
        <v>16</v>
      </c>
      <c r="E437" s="56" t="s">
        <v>17</v>
      </c>
      <c r="F437" s="56" t="s">
        <v>18</v>
      </c>
      <c r="G437" s="137"/>
      <c r="H437" s="56" t="s">
        <v>19</v>
      </c>
      <c r="I437" s="56" t="s">
        <v>20</v>
      </c>
      <c r="J437" s="56" t="s">
        <v>21</v>
      </c>
      <c r="K437" s="56" t="s">
        <v>22</v>
      </c>
      <c r="L437" s="56" t="s">
        <v>23</v>
      </c>
      <c r="M437" s="56" t="s">
        <v>24</v>
      </c>
      <c r="N437" s="56" t="s">
        <v>25</v>
      </c>
      <c r="O437" s="56" t="s">
        <v>26</v>
      </c>
    </row>
    <row r="438" spans="1:15">
      <c r="A438" s="46">
        <v>1</v>
      </c>
      <c r="B438" s="33">
        <v>2</v>
      </c>
      <c r="C438" s="33">
        <v>3</v>
      </c>
      <c r="D438" s="33">
        <v>4</v>
      </c>
      <c r="E438" s="33">
        <v>5</v>
      </c>
      <c r="F438" s="33">
        <v>6</v>
      </c>
      <c r="G438" s="33">
        <v>7</v>
      </c>
      <c r="H438" s="33">
        <v>8</v>
      </c>
      <c r="I438" s="33">
        <v>9</v>
      </c>
      <c r="J438" s="33">
        <v>10</v>
      </c>
      <c r="K438" s="33">
        <v>11</v>
      </c>
      <c r="L438" s="33">
        <v>12</v>
      </c>
      <c r="M438" s="33">
        <v>13</v>
      </c>
      <c r="N438" s="33">
        <v>14</v>
      </c>
      <c r="O438" s="33">
        <v>15</v>
      </c>
    </row>
    <row r="439" spans="1:15">
      <c r="A439" s="133" t="s">
        <v>27</v>
      </c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</row>
    <row r="440" spans="1:15">
      <c r="A440" s="46" t="s">
        <v>185</v>
      </c>
      <c r="B440" s="35" t="s">
        <v>28</v>
      </c>
      <c r="C440" s="34">
        <v>10</v>
      </c>
      <c r="D440" s="36">
        <v>0.08</v>
      </c>
      <c r="E440" s="36">
        <v>7.25</v>
      </c>
      <c r="F440" s="36">
        <v>0.13</v>
      </c>
      <c r="G440" s="37">
        <v>66.099999999999994</v>
      </c>
      <c r="H440" s="38"/>
      <c r="I440" s="38"/>
      <c r="J440" s="34">
        <v>45</v>
      </c>
      <c r="K440" s="37">
        <v>0.1</v>
      </c>
      <c r="L440" s="37">
        <v>2.4</v>
      </c>
      <c r="M440" s="34">
        <v>3</v>
      </c>
      <c r="N440" s="36">
        <v>0.05</v>
      </c>
      <c r="O440" s="36">
        <v>0.02</v>
      </c>
    </row>
    <row r="441" spans="1:15">
      <c r="A441" s="52" t="s">
        <v>253</v>
      </c>
      <c r="B441" s="35" t="s">
        <v>173</v>
      </c>
      <c r="C441" s="34">
        <v>90</v>
      </c>
      <c r="D441" s="36">
        <v>13.07</v>
      </c>
      <c r="E441" s="36">
        <v>10.19</v>
      </c>
      <c r="F441" s="36">
        <v>2.4500000000000002</v>
      </c>
      <c r="G441" s="36">
        <v>154.15</v>
      </c>
      <c r="H441" s="36">
        <v>0.46</v>
      </c>
      <c r="I441" s="36">
        <v>5.14</v>
      </c>
      <c r="J441" s="34">
        <v>120</v>
      </c>
      <c r="K441" s="36">
        <v>1.87</v>
      </c>
      <c r="L441" s="36">
        <v>13.69</v>
      </c>
      <c r="M441" s="36">
        <v>137.49</v>
      </c>
      <c r="N441" s="36">
        <v>21.74</v>
      </c>
      <c r="O441" s="36">
        <v>2.06</v>
      </c>
    </row>
    <row r="442" spans="1:15">
      <c r="A442" s="46" t="s">
        <v>215</v>
      </c>
      <c r="B442" s="35" t="s">
        <v>150</v>
      </c>
      <c r="C442" s="34">
        <v>150</v>
      </c>
      <c r="D442" s="36">
        <v>5.83</v>
      </c>
      <c r="E442" s="36">
        <v>0.69</v>
      </c>
      <c r="F442" s="36">
        <v>37.369999999999997</v>
      </c>
      <c r="G442" s="36">
        <v>179.14</v>
      </c>
      <c r="H442" s="36">
        <v>0.09</v>
      </c>
      <c r="I442" s="38"/>
      <c r="J442" s="38"/>
      <c r="K442" s="37">
        <v>0.8</v>
      </c>
      <c r="L442" s="36">
        <v>11.91</v>
      </c>
      <c r="M442" s="36">
        <v>46.49</v>
      </c>
      <c r="N442" s="36">
        <v>8.59</v>
      </c>
      <c r="O442" s="36">
        <v>0.86</v>
      </c>
    </row>
    <row r="443" spans="1:15">
      <c r="A443" s="46" t="s">
        <v>220</v>
      </c>
      <c r="B443" s="35" t="s">
        <v>1</v>
      </c>
      <c r="C443" s="34">
        <v>200</v>
      </c>
      <c r="D443" s="36">
        <v>3.87</v>
      </c>
      <c r="E443" s="37">
        <v>3.1</v>
      </c>
      <c r="F443" s="36">
        <v>16.190000000000001</v>
      </c>
      <c r="G443" s="36">
        <v>109.45</v>
      </c>
      <c r="H443" s="36">
        <v>0.04</v>
      </c>
      <c r="I443" s="37">
        <v>1.3</v>
      </c>
      <c r="J443" s="36">
        <v>22.12</v>
      </c>
      <c r="K443" s="36">
        <v>0.11</v>
      </c>
      <c r="L443" s="36">
        <v>125.45</v>
      </c>
      <c r="M443" s="37">
        <v>116.2</v>
      </c>
      <c r="N443" s="34">
        <v>31</v>
      </c>
      <c r="O443" s="36">
        <v>1.01</v>
      </c>
    </row>
    <row r="444" spans="1:15">
      <c r="A444" s="47"/>
      <c r="B444" s="35" t="s">
        <v>111</v>
      </c>
      <c r="C444" s="34">
        <v>40</v>
      </c>
      <c r="D444" s="36">
        <v>3.16</v>
      </c>
      <c r="E444" s="37">
        <v>0.4</v>
      </c>
      <c r="F444" s="36">
        <v>19.32</v>
      </c>
      <c r="G444" s="34">
        <v>94</v>
      </c>
      <c r="H444" s="36">
        <v>0.06</v>
      </c>
      <c r="I444" s="38"/>
      <c r="J444" s="38"/>
      <c r="K444" s="36">
        <v>0.52</v>
      </c>
      <c r="L444" s="37">
        <v>9.1999999999999993</v>
      </c>
      <c r="M444" s="37">
        <v>34.799999999999997</v>
      </c>
      <c r="N444" s="37">
        <v>13.2</v>
      </c>
      <c r="O444" s="37">
        <v>0.8</v>
      </c>
    </row>
    <row r="445" spans="1:15">
      <c r="A445" s="46" t="s">
        <v>190</v>
      </c>
      <c r="B445" s="35" t="s">
        <v>30</v>
      </c>
      <c r="C445" s="34">
        <v>100</v>
      </c>
      <c r="D445" s="37">
        <v>0.4</v>
      </c>
      <c r="E445" s="37">
        <v>0.4</v>
      </c>
      <c r="F445" s="37">
        <v>9.8000000000000007</v>
      </c>
      <c r="G445" s="34">
        <v>47</v>
      </c>
      <c r="H445" s="36">
        <v>0.03</v>
      </c>
      <c r="I445" s="34">
        <v>10</v>
      </c>
      <c r="J445" s="34">
        <v>5</v>
      </c>
      <c r="K445" s="37">
        <v>0.2</v>
      </c>
      <c r="L445" s="34">
        <v>16</v>
      </c>
      <c r="M445" s="34">
        <v>11</v>
      </c>
      <c r="N445" s="34">
        <v>9</v>
      </c>
      <c r="O445" s="37">
        <v>2.2000000000000002</v>
      </c>
    </row>
    <row r="446" spans="1:15">
      <c r="A446" s="134" t="s">
        <v>31</v>
      </c>
      <c r="B446" s="134"/>
      <c r="C446" s="33">
        <v>590</v>
      </c>
      <c r="D446" s="36">
        <v>26.41</v>
      </c>
      <c r="E446" s="36">
        <v>22.03</v>
      </c>
      <c r="F446" s="36">
        <v>85.26</v>
      </c>
      <c r="G446" s="36">
        <v>649.84</v>
      </c>
      <c r="H446" s="36">
        <v>0.68</v>
      </c>
      <c r="I446" s="36">
        <v>16.440000000000001</v>
      </c>
      <c r="J446" s="36">
        <v>192.12</v>
      </c>
      <c r="K446" s="37">
        <v>3.6</v>
      </c>
      <c r="L446" s="36">
        <v>178.65</v>
      </c>
      <c r="M446" s="36">
        <v>348.98</v>
      </c>
      <c r="N446" s="36">
        <v>83.58</v>
      </c>
      <c r="O446" s="36">
        <v>6.95</v>
      </c>
    </row>
    <row r="447" spans="1:15">
      <c r="A447" s="133" t="s">
        <v>2</v>
      </c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</row>
    <row r="448" spans="1:15">
      <c r="A448" s="46" t="s">
        <v>234</v>
      </c>
      <c r="B448" s="35" t="s">
        <v>155</v>
      </c>
      <c r="C448" s="34">
        <v>60</v>
      </c>
      <c r="D448" s="36">
        <v>0.51</v>
      </c>
      <c r="E448" s="36">
        <v>5.0599999999999996</v>
      </c>
      <c r="F448" s="36">
        <v>1.94</v>
      </c>
      <c r="G448" s="36">
        <v>55.36</v>
      </c>
      <c r="H448" s="36">
        <v>0.02</v>
      </c>
      <c r="I448" s="37">
        <v>5.7</v>
      </c>
      <c r="J448" s="37">
        <v>4.8</v>
      </c>
      <c r="K448" s="36">
        <v>2.27</v>
      </c>
      <c r="L448" s="36">
        <v>12.05</v>
      </c>
      <c r="M448" s="36">
        <v>19.95</v>
      </c>
      <c r="N448" s="36">
        <v>8.0500000000000007</v>
      </c>
      <c r="O448" s="36">
        <v>0.32</v>
      </c>
    </row>
    <row r="449" spans="1:15" ht="33">
      <c r="A449" s="46" t="s">
        <v>200</v>
      </c>
      <c r="B449" s="35" t="s">
        <v>101</v>
      </c>
      <c r="C449" s="34">
        <v>210</v>
      </c>
      <c r="D449" s="36">
        <v>3.86</v>
      </c>
      <c r="E449" s="36">
        <v>7.7799999999999994</v>
      </c>
      <c r="F449" s="36">
        <v>13.73</v>
      </c>
      <c r="G449" s="36">
        <v>135.89000000000001</v>
      </c>
      <c r="H449" s="36">
        <v>0.2</v>
      </c>
      <c r="I449" s="36">
        <v>14.04</v>
      </c>
      <c r="J449" s="37">
        <v>182.4</v>
      </c>
      <c r="K449" s="36">
        <v>2.3699999999999997</v>
      </c>
      <c r="L449" s="36">
        <v>19.340000000000003</v>
      </c>
      <c r="M449" s="36">
        <v>85.92</v>
      </c>
      <c r="N449" s="36">
        <v>25.23</v>
      </c>
      <c r="O449" s="37">
        <v>1.25</v>
      </c>
    </row>
    <row r="450" spans="1:15">
      <c r="A450" s="47" t="s">
        <v>192</v>
      </c>
      <c r="B450" s="35" t="s">
        <v>174</v>
      </c>
      <c r="C450" s="34">
        <v>90</v>
      </c>
      <c r="D450" s="36">
        <v>14.12</v>
      </c>
      <c r="E450" s="36">
        <v>14.22</v>
      </c>
      <c r="F450" s="36">
        <v>5.43</v>
      </c>
      <c r="G450" s="36">
        <v>203.99</v>
      </c>
      <c r="H450" s="36">
        <v>0.08</v>
      </c>
      <c r="I450" s="36">
        <v>2.29</v>
      </c>
      <c r="J450" s="36">
        <v>32.94</v>
      </c>
      <c r="K450" s="36">
        <v>2.37</v>
      </c>
      <c r="L450" s="36">
        <v>34.56</v>
      </c>
      <c r="M450" s="36">
        <v>146.29</v>
      </c>
      <c r="N450" s="36">
        <v>18.64</v>
      </c>
      <c r="O450" s="36">
        <v>0.78</v>
      </c>
    </row>
    <row r="451" spans="1:15">
      <c r="A451" s="46" t="s">
        <v>193</v>
      </c>
      <c r="B451" s="35" t="s">
        <v>32</v>
      </c>
      <c r="C451" s="34">
        <v>150</v>
      </c>
      <c r="D451" s="36">
        <v>6.96</v>
      </c>
      <c r="E451" s="36">
        <v>4.72</v>
      </c>
      <c r="F451" s="36">
        <v>31.46</v>
      </c>
      <c r="G451" s="36">
        <v>195.84</v>
      </c>
      <c r="H451" s="36">
        <v>0.24</v>
      </c>
      <c r="I451" s="38"/>
      <c r="J451" s="37">
        <v>19.100000000000001</v>
      </c>
      <c r="K451" s="36">
        <v>0.48</v>
      </c>
      <c r="L451" s="37">
        <v>12.7</v>
      </c>
      <c r="M451" s="36">
        <v>165.25</v>
      </c>
      <c r="N451" s="36">
        <v>110.06</v>
      </c>
      <c r="O451" s="37">
        <v>3.7</v>
      </c>
    </row>
    <row r="452" spans="1:15">
      <c r="A452" s="46" t="s">
        <v>209</v>
      </c>
      <c r="B452" s="35" t="s">
        <v>105</v>
      </c>
      <c r="C452" s="34">
        <v>200</v>
      </c>
      <c r="D452" s="36">
        <v>0.14000000000000001</v>
      </c>
      <c r="E452" s="37">
        <v>0.1</v>
      </c>
      <c r="F452" s="36">
        <v>12.62</v>
      </c>
      <c r="G452" s="36">
        <v>53.09</v>
      </c>
      <c r="H452" s="38"/>
      <c r="I452" s="34">
        <v>3</v>
      </c>
      <c r="J452" s="37">
        <v>1.6</v>
      </c>
      <c r="K452" s="37">
        <v>0.2</v>
      </c>
      <c r="L452" s="36">
        <v>5.33</v>
      </c>
      <c r="M452" s="37">
        <v>3.2</v>
      </c>
      <c r="N452" s="37">
        <v>1.4</v>
      </c>
      <c r="O452" s="36">
        <v>0.11</v>
      </c>
    </row>
    <row r="453" spans="1:15">
      <c r="A453" s="47"/>
      <c r="B453" s="35" t="s">
        <v>111</v>
      </c>
      <c r="C453" s="34">
        <v>20</v>
      </c>
      <c r="D453" s="36">
        <v>1.58</v>
      </c>
      <c r="E453" s="37">
        <v>0.2</v>
      </c>
      <c r="F453" s="36">
        <v>9.66</v>
      </c>
      <c r="G453" s="34">
        <v>47</v>
      </c>
      <c r="H453" s="36">
        <v>0.03</v>
      </c>
      <c r="I453" s="38"/>
      <c r="J453" s="38"/>
      <c r="K453" s="36">
        <v>0.26</v>
      </c>
      <c r="L453" s="37">
        <v>4.5999999999999996</v>
      </c>
      <c r="M453" s="37">
        <v>17.399999999999999</v>
      </c>
      <c r="N453" s="37">
        <v>6.6</v>
      </c>
      <c r="O453" s="37">
        <v>0.4</v>
      </c>
    </row>
    <row r="454" spans="1:15" s="7" customFormat="1">
      <c r="A454" s="47"/>
      <c r="B454" s="35" t="s">
        <v>117</v>
      </c>
      <c r="C454" s="34">
        <v>50</v>
      </c>
      <c r="D454" s="37">
        <v>3.3</v>
      </c>
      <c r="E454" s="37">
        <v>0.6</v>
      </c>
      <c r="F454" s="36">
        <v>19.82</v>
      </c>
      <c r="G454" s="34">
        <v>99</v>
      </c>
      <c r="H454" s="36">
        <v>0.09</v>
      </c>
      <c r="I454" s="38"/>
      <c r="J454" s="38"/>
      <c r="K454" s="37">
        <v>0.7</v>
      </c>
      <c r="L454" s="37">
        <v>14.5</v>
      </c>
      <c r="M454" s="34">
        <v>75</v>
      </c>
      <c r="N454" s="37">
        <v>23.5</v>
      </c>
      <c r="O454" s="36">
        <v>1.95</v>
      </c>
    </row>
    <row r="455" spans="1:15" s="7" customFormat="1">
      <c r="A455" s="46" t="s">
        <v>190</v>
      </c>
      <c r="B455" s="35" t="s">
        <v>37</v>
      </c>
      <c r="C455" s="34">
        <v>100</v>
      </c>
      <c r="D455" s="37">
        <v>0.4</v>
      </c>
      <c r="E455" s="37">
        <v>0.3</v>
      </c>
      <c r="F455" s="37">
        <v>10.3</v>
      </c>
      <c r="G455" s="34">
        <v>47</v>
      </c>
      <c r="H455" s="36">
        <v>0.02</v>
      </c>
      <c r="I455" s="34">
        <v>5</v>
      </c>
      <c r="J455" s="34">
        <v>2</v>
      </c>
      <c r="K455" s="37">
        <v>0.4</v>
      </c>
      <c r="L455" s="34">
        <v>19</v>
      </c>
      <c r="M455" s="34">
        <v>16</v>
      </c>
      <c r="N455" s="34">
        <v>12</v>
      </c>
      <c r="O455" s="37">
        <v>2.2999999999999998</v>
      </c>
    </row>
    <row r="456" spans="1:15" s="7" customFormat="1">
      <c r="A456" s="134" t="s">
        <v>34</v>
      </c>
      <c r="B456" s="134"/>
      <c r="C456" s="33">
        <v>880</v>
      </c>
      <c r="D456" s="36">
        <v>30.87</v>
      </c>
      <c r="E456" s="36">
        <v>32.979999999999997</v>
      </c>
      <c r="F456" s="36">
        <v>104.96</v>
      </c>
      <c r="G456" s="36">
        <v>837.17</v>
      </c>
      <c r="H456" s="36">
        <v>0.68</v>
      </c>
      <c r="I456" s="36">
        <v>30.03</v>
      </c>
      <c r="J456" s="36">
        <v>242.84</v>
      </c>
      <c r="K456" s="36">
        <v>9.0500000000000007</v>
      </c>
      <c r="L456" s="36">
        <v>122.08</v>
      </c>
      <c r="M456" s="36">
        <v>529.01</v>
      </c>
      <c r="N456" s="36">
        <v>205.48</v>
      </c>
      <c r="O456" s="36">
        <v>10.81</v>
      </c>
    </row>
    <row r="457" spans="1:15" s="7" customFormat="1">
      <c r="A457" s="133" t="s">
        <v>3</v>
      </c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</row>
    <row r="458" spans="1:15">
      <c r="A458" s="46" t="s">
        <v>254</v>
      </c>
      <c r="B458" s="35" t="s">
        <v>142</v>
      </c>
      <c r="C458" s="34">
        <v>75</v>
      </c>
      <c r="D458" s="36">
        <v>7.66</v>
      </c>
      <c r="E458" s="36">
        <v>11.22</v>
      </c>
      <c r="F458" s="36">
        <v>32.29</v>
      </c>
      <c r="G458" s="36">
        <v>261.29000000000002</v>
      </c>
      <c r="H458" s="36">
        <v>0.08</v>
      </c>
      <c r="I458" s="36">
        <v>0.15</v>
      </c>
      <c r="J458" s="36">
        <v>43.35</v>
      </c>
      <c r="K458" s="36">
        <v>2.85</v>
      </c>
      <c r="L458" s="36">
        <v>47.74</v>
      </c>
      <c r="M458" s="36">
        <v>86.03</v>
      </c>
      <c r="N458" s="36">
        <v>11.45</v>
      </c>
      <c r="O458" s="36">
        <v>0.69</v>
      </c>
    </row>
    <row r="459" spans="1:15">
      <c r="A459" s="48"/>
      <c r="B459" s="35" t="s">
        <v>143</v>
      </c>
      <c r="C459" s="34">
        <v>200</v>
      </c>
      <c r="D459" s="37">
        <v>5.4</v>
      </c>
      <c r="E459" s="34">
        <v>5</v>
      </c>
      <c r="F459" s="37">
        <v>21.6</v>
      </c>
      <c r="G459" s="34">
        <v>158</v>
      </c>
      <c r="H459" s="36">
        <v>0.06</v>
      </c>
      <c r="I459" s="37">
        <v>1.8</v>
      </c>
      <c r="J459" s="34">
        <v>40</v>
      </c>
      <c r="K459" s="38"/>
      <c r="L459" s="34">
        <v>242</v>
      </c>
      <c r="M459" s="34">
        <v>188</v>
      </c>
      <c r="N459" s="34">
        <v>30</v>
      </c>
      <c r="O459" s="37">
        <v>0.2</v>
      </c>
    </row>
    <row r="460" spans="1:15">
      <c r="A460" s="46" t="s">
        <v>190</v>
      </c>
      <c r="B460" s="35" t="s">
        <v>107</v>
      </c>
      <c r="C460" s="34">
        <v>100</v>
      </c>
      <c r="D460" s="37">
        <v>1.5</v>
      </c>
      <c r="E460" s="37">
        <v>0.5</v>
      </c>
      <c r="F460" s="34">
        <v>21</v>
      </c>
      <c r="G460" s="34">
        <v>96</v>
      </c>
      <c r="H460" s="36">
        <v>0.04</v>
      </c>
      <c r="I460" s="34">
        <v>10</v>
      </c>
      <c r="J460" s="38"/>
      <c r="K460" s="37">
        <v>0.4</v>
      </c>
      <c r="L460" s="34">
        <v>8</v>
      </c>
      <c r="M460" s="34">
        <v>28</v>
      </c>
      <c r="N460" s="34">
        <v>42</v>
      </c>
      <c r="O460" s="37">
        <v>0.6</v>
      </c>
    </row>
    <row r="461" spans="1:15">
      <c r="A461" s="134" t="s">
        <v>56</v>
      </c>
      <c r="B461" s="134"/>
      <c r="C461" s="33">
        <v>375</v>
      </c>
      <c r="D461" s="36">
        <v>14.56</v>
      </c>
      <c r="E461" s="36">
        <v>16.72</v>
      </c>
      <c r="F461" s="36">
        <v>74.89</v>
      </c>
      <c r="G461" s="36">
        <v>515.29</v>
      </c>
      <c r="H461" s="36">
        <v>0.18</v>
      </c>
      <c r="I461" s="36">
        <v>11.95</v>
      </c>
      <c r="J461" s="36">
        <v>83.35</v>
      </c>
      <c r="K461" s="36">
        <v>3.25</v>
      </c>
      <c r="L461" s="36">
        <v>297.74</v>
      </c>
      <c r="M461" s="36">
        <v>302.02999999999997</v>
      </c>
      <c r="N461" s="36">
        <v>83.45</v>
      </c>
      <c r="O461" s="36">
        <v>1.49</v>
      </c>
    </row>
    <row r="462" spans="1:15">
      <c r="A462" s="134" t="s">
        <v>35</v>
      </c>
      <c r="B462" s="134"/>
      <c r="C462" s="39">
        <v>1845</v>
      </c>
      <c r="D462" s="36">
        <v>71.84</v>
      </c>
      <c r="E462" s="36">
        <v>71.73</v>
      </c>
      <c r="F462" s="36">
        <v>265.11</v>
      </c>
      <c r="G462" s="37">
        <v>2002.3</v>
      </c>
      <c r="H462" s="36">
        <v>1.54</v>
      </c>
      <c r="I462" s="36">
        <v>58.42</v>
      </c>
      <c r="J462" s="36">
        <v>518.30999999999995</v>
      </c>
      <c r="K462" s="37">
        <v>15.9</v>
      </c>
      <c r="L462" s="36">
        <v>598.47</v>
      </c>
      <c r="M462" s="36">
        <v>1180.02</v>
      </c>
      <c r="N462" s="36">
        <v>372.51</v>
      </c>
      <c r="O462" s="36">
        <v>19.25</v>
      </c>
    </row>
    <row r="463" spans="1:15" s="7" customFormat="1">
      <c r="A463" s="43" t="s">
        <v>53</v>
      </c>
      <c r="B463" s="8" t="s">
        <v>54</v>
      </c>
      <c r="C463" s="9"/>
      <c r="D463" s="9"/>
      <c r="E463" s="9"/>
      <c r="F463" s="9"/>
      <c r="G463" s="9"/>
      <c r="H463" s="132"/>
      <c r="I463" s="132"/>
      <c r="J463" s="135"/>
      <c r="K463" s="135"/>
      <c r="L463" s="135"/>
      <c r="M463" s="135"/>
      <c r="N463" s="135"/>
      <c r="O463" s="135"/>
    </row>
    <row r="464" spans="1:15" s="7" customFormat="1">
      <c r="A464" s="43" t="s">
        <v>55</v>
      </c>
      <c r="B464" s="8" t="s">
        <v>272</v>
      </c>
      <c r="C464" s="9"/>
      <c r="D464" s="9"/>
      <c r="E464" s="9"/>
      <c r="F464" s="9"/>
      <c r="G464" s="9"/>
      <c r="H464" s="132"/>
      <c r="I464" s="132"/>
      <c r="J464" s="131"/>
      <c r="K464" s="131"/>
      <c r="L464" s="131"/>
      <c r="M464" s="131"/>
      <c r="N464" s="131"/>
      <c r="O464" s="131"/>
    </row>
    <row r="465" spans="1:15" s="7" customFormat="1">
      <c r="A465" s="44" t="s">
        <v>6</v>
      </c>
      <c r="B465" s="10" t="s">
        <v>7</v>
      </c>
      <c r="C465" s="11"/>
      <c r="D465" s="11"/>
      <c r="E465" s="11"/>
      <c r="F465" s="9"/>
      <c r="G465" s="9"/>
      <c r="H465" s="55"/>
      <c r="I465" s="55"/>
      <c r="J465" s="54"/>
      <c r="K465" s="54"/>
      <c r="L465" s="54"/>
      <c r="M465" s="54"/>
      <c r="N465" s="54"/>
      <c r="O465" s="54"/>
    </row>
    <row r="466" spans="1:15" s="7" customFormat="1">
      <c r="A466" s="45" t="s">
        <v>8</v>
      </c>
      <c r="B466" s="12">
        <v>4</v>
      </c>
      <c r="C466" s="13"/>
      <c r="D466" s="9"/>
      <c r="E466" s="9"/>
      <c r="F466" s="9"/>
      <c r="G466" s="9"/>
      <c r="H466" s="55"/>
      <c r="I466" s="55"/>
      <c r="J466" s="54"/>
      <c r="K466" s="54"/>
      <c r="L466" s="54"/>
      <c r="M466" s="54"/>
      <c r="N466" s="54"/>
      <c r="O466" s="54"/>
    </row>
    <row r="467" spans="1:15" s="7" customFormat="1">
      <c r="A467" s="129" t="s">
        <v>9</v>
      </c>
      <c r="B467" s="129" t="s">
        <v>10</v>
      </c>
      <c r="C467" s="129" t="s">
        <v>11</v>
      </c>
      <c r="D467" s="136" t="s">
        <v>12</v>
      </c>
      <c r="E467" s="136"/>
      <c r="F467" s="136"/>
      <c r="G467" s="129" t="s">
        <v>13</v>
      </c>
      <c r="H467" s="136" t="s">
        <v>14</v>
      </c>
      <c r="I467" s="136"/>
      <c r="J467" s="136"/>
      <c r="K467" s="136"/>
      <c r="L467" s="136" t="s">
        <v>15</v>
      </c>
      <c r="M467" s="136"/>
      <c r="N467" s="136"/>
      <c r="O467" s="136"/>
    </row>
    <row r="468" spans="1:15">
      <c r="A468" s="137"/>
      <c r="B468" s="130"/>
      <c r="C468" s="137"/>
      <c r="D468" s="56" t="s">
        <v>16</v>
      </c>
      <c r="E468" s="56" t="s">
        <v>17</v>
      </c>
      <c r="F468" s="56" t="s">
        <v>18</v>
      </c>
      <c r="G468" s="137"/>
      <c r="H468" s="56" t="s">
        <v>19</v>
      </c>
      <c r="I468" s="56" t="s">
        <v>20</v>
      </c>
      <c r="J468" s="56" t="s">
        <v>21</v>
      </c>
      <c r="K468" s="56" t="s">
        <v>22</v>
      </c>
      <c r="L468" s="56" t="s">
        <v>23</v>
      </c>
      <c r="M468" s="56" t="s">
        <v>24</v>
      </c>
      <c r="N468" s="56" t="s">
        <v>25</v>
      </c>
      <c r="O468" s="56" t="s">
        <v>26</v>
      </c>
    </row>
    <row r="469" spans="1:15">
      <c r="A469" s="46">
        <v>1</v>
      </c>
      <c r="B469" s="33">
        <v>2</v>
      </c>
      <c r="C469" s="33">
        <v>3</v>
      </c>
      <c r="D469" s="33">
        <v>4</v>
      </c>
      <c r="E469" s="33">
        <v>5</v>
      </c>
      <c r="F469" s="33">
        <v>6</v>
      </c>
      <c r="G469" s="33">
        <v>7</v>
      </c>
      <c r="H469" s="33">
        <v>8</v>
      </c>
      <c r="I469" s="33">
        <v>9</v>
      </c>
      <c r="J469" s="33">
        <v>10</v>
      </c>
      <c r="K469" s="33">
        <v>11</v>
      </c>
      <c r="L469" s="33">
        <v>12</v>
      </c>
      <c r="M469" s="33">
        <v>13</v>
      </c>
      <c r="N469" s="33">
        <v>14</v>
      </c>
      <c r="O469" s="33">
        <v>15</v>
      </c>
    </row>
    <row r="470" spans="1:15">
      <c r="A470" s="133" t="s">
        <v>27</v>
      </c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</row>
    <row r="471" spans="1:15">
      <c r="A471" s="46" t="s">
        <v>185</v>
      </c>
      <c r="B471" s="35" t="s">
        <v>28</v>
      </c>
      <c r="C471" s="34">
        <v>10</v>
      </c>
      <c r="D471" s="36">
        <v>0.08</v>
      </c>
      <c r="E471" s="36">
        <v>7.25</v>
      </c>
      <c r="F471" s="36">
        <v>0.13</v>
      </c>
      <c r="G471" s="37">
        <v>66.099999999999994</v>
      </c>
      <c r="H471" s="38"/>
      <c r="I471" s="38"/>
      <c r="J471" s="34">
        <v>45</v>
      </c>
      <c r="K471" s="37">
        <v>0.1</v>
      </c>
      <c r="L471" s="37">
        <v>2.4</v>
      </c>
      <c r="M471" s="34">
        <v>3</v>
      </c>
      <c r="N471" s="36">
        <v>0.05</v>
      </c>
      <c r="O471" s="36">
        <v>0.02</v>
      </c>
    </row>
    <row r="472" spans="1:15">
      <c r="A472" s="46" t="s">
        <v>186</v>
      </c>
      <c r="B472" s="35" t="s">
        <v>29</v>
      </c>
      <c r="C472" s="34">
        <v>15</v>
      </c>
      <c r="D472" s="36">
        <v>3.48</v>
      </c>
      <c r="E472" s="36">
        <v>4.43</v>
      </c>
      <c r="F472" s="38"/>
      <c r="G472" s="37">
        <v>54.6</v>
      </c>
      <c r="H472" s="36">
        <v>0.01</v>
      </c>
      <c r="I472" s="36">
        <v>0.11</v>
      </c>
      <c r="J472" s="37">
        <v>43.2</v>
      </c>
      <c r="K472" s="36">
        <v>0.08</v>
      </c>
      <c r="L472" s="34">
        <v>132</v>
      </c>
      <c r="M472" s="34">
        <v>75</v>
      </c>
      <c r="N472" s="36">
        <v>5.25</v>
      </c>
      <c r="O472" s="36">
        <v>0.15</v>
      </c>
    </row>
    <row r="473" spans="1:15">
      <c r="A473" s="46" t="s">
        <v>187</v>
      </c>
      <c r="B473" s="35" t="s">
        <v>94</v>
      </c>
      <c r="C473" s="34">
        <v>40</v>
      </c>
      <c r="D473" s="36">
        <v>5.08</v>
      </c>
      <c r="E473" s="37">
        <v>4.5999999999999996</v>
      </c>
      <c r="F473" s="36">
        <v>0.28000000000000003</v>
      </c>
      <c r="G473" s="37">
        <v>62.8</v>
      </c>
      <c r="H473" s="36">
        <v>0.03</v>
      </c>
      <c r="I473" s="38"/>
      <c r="J473" s="34">
        <v>104</v>
      </c>
      <c r="K473" s="36">
        <v>0.24</v>
      </c>
      <c r="L473" s="34">
        <v>22</v>
      </c>
      <c r="M473" s="37">
        <v>76.8</v>
      </c>
      <c r="N473" s="37">
        <v>4.8</v>
      </c>
      <c r="O473" s="34">
        <v>1</v>
      </c>
    </row>
    <row r="474" spans="1:15">
      <c r="A474" s="46" t="s">
        <v>237</v>
      </c>
      <c r="B474" s="35" t="s">
        <v>97</v>
      </c>
      <c r="C474" s="34">
        <v>210</v>
      </c>
      <c r="D474" s="36">
        <v>5.74</v>
      </c>
      <c r="E474" s="36">
        <v>6.53</v>
      </c>
      <c r="F474" s="36">
        <v>45.44</v>
      </c>
      <c r="G474" s="36">
        <v>264.14</v>
      </c>
      <c r="H474" s="36">
        <v>7.0000000000000007E-2</v>
      </c>
      <c r="I474" s="37">
        <v>1.3</v>
      </c>
      <c r="J474" s="37">
        <v>44.5</v>
      </c>
      <c r="K474" s="36">
        <v>0.31</v>
      </c>
      <c r="L474" s="36">
        <v>126.57</v>
      </c>
      <c r="M474" s="36">
        <v>151.88</v>
      </c>
      <c r="N474" s="36">
        <v>34.14</v>
      </c>
      <c r="O474" s="36">
        <v>0.56000000000000005</v>
      </c>
    </row>
    <row r="475" spans="1:15">
      <c r="A475" s="47" t="s">
        <v>189</v>
      </c>
      <c r="B475" s="35" t="s">
        <v>44</v>
      </c>
      <c r="C475" s="34">
        <v>200</v>
      </c>
      <c r="D475" s="36">
        <v>0.25</v>
      </c>
      <c r="E475" s="36">
        <v>0.06</v>
      </c>
      <c r="F475" s="36">
        <v>11.62</v>
      </c>
      <c r="G475" s="36">
        <v>48.63</v>
      </c>
      <c r="H475" s="38"/>
      <c r="I475" s="36">
        <v>1.1499999999999999</v>
      </c>
      <c r="J475" s="36">
        <v>1.06</v>
      </c>
      <c r="K475" s="36">
        <v>7.0000000000000007E-2</v>
      </c>
      <c r="L475" s="36">
        <v>7.03</v>
      </c>
      <c r="M475" s="36">
        <v>9.36</v>
      </c>
      <c r="N475" s="36">
        <v>4.8899999999999997</v>
      </c>
      <c r="O475" s="36">
        <v>0.88</v>
      </c>
    </row>
    <row r="476" spans="1:15">
      <c r="A476" s="47"/>
      <c r="B476" s="35" t="s">
        <v>111</v>
      </c>
      <c r="C476" s="34">
        <v>40</v>
      </c>
      <c r="D476" s="36">
        <v>3.16</v>
      </c>
      <c r="E476" s="37">
        <v>0.4</v>
      </c>
      <c r="F476" s="36">
        <v>19.32</v>
      </c>
      <c r="G476" s="34">
        <v>94</v>
      </c>
      <c r="H476" s="36">
        <v>0.06</v>
      </c>
      <c r="I476" s="38"/>
      <c r="J476" s="38"/>
      <c r="K476" s="36">
        <v>0.52</v>
      </c>
      <c r="L476" s="37">
        <v>9.1999999999999993</v>
      </c>
      <c r="M476" s="37">
        <v>34.799999999999997</v>
      </c>
      <c r="N476" s="37">
        <v>13.2</v>
      </c>
      <c r="O476" s="37">
        <v>0.8</v>
      </c>
    </row>
    <row r="477" spans="1:15">
      <c r="A477" s="46" t="s">
        <v>190</v>
      </c>
      <c r="B477" s="35" t="s">
        <v>37</v>
      </c>
      <c r="C477" s="34">
        <v>100</v>
      </c>
      <c r="D477" s="37">
        <v>0.4</v>
      </c>
      <c r="E477" s="37">
        <v>0.3</v>
      </c>
      <c r="F477" s="37">
        <v>10.3</v>
      </c>
      <c r="G477" s="34">
        <v>47</v>
      </c>
      <c r="H477" s="36">
        <v>0.02</v>
      </c>
      <c r="I477" s="34">
        <v>5</v>
      </c>
      <c r="J477" s="34">
        <v>2</v>
      </c>
      <c r="K477" s="37">
        <v>0.4</v>
      </c>
      <c r="L477" s="34">
        <v>19</v>
      </c>
      <c r="M477" s="34">
        <v>16</v>
      </c>
      <c r="N477" s="34">
        <v>12</v>
      </c>
      <c r="O477" s="37">
        <v>2.2999999999999998</v>
      </c>
    </row>
    <row r="478" spans="1:15">
      <c r="A478" s="134" t="s">
        <v>31</v>
      </c>
      <c r="B478" s="134"/>
      <c r="C478" s="33">
        <v>615</v>
      </c>
      <c r="D478" s="36">
        <v>18.190000000000001</v>
      </c>
      <c r="E478" s="36">
        <v>23.57</v>
      </c>
      <c r="F478" s="36">
        <v>87.09</v>
      </c>
      <c r="G478" s="36">
        <v>637.27</v>
      </c>
      <c r="H478" s="36">
        <v>0.19</v>
      </c>
      <c r="I478" s="36">
        <v>7.56</v>
      </c>
      <c r="J478" s="36">
        <v>239.76</v>
      </c>
      <c r="K478" s="36">
        <v>1.72</v>
      </c>
      <c r="L478" s="37">
        <v>318.2</v>
      </c>
      <c r="M478" s="36">
        <v>366.84</v>
      </c>
      <c r="N478" s="36">
        <v>74.33</v>
      </c>
      <c r="O478" s="36">
        <v>5.71</v>
      </c>
    </row>
    <row r="479" spans="1:15">
      <c r="A479" s="133" t="s">
        <v>2</v>
      </c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</row>
    <row r="480" spans="1:15">
      <c r="A480" s="46" t="s">
        <v>255</v>
      </c>
      <c r="B480" s="35" t="s">
        <v>175</v>
      </c>
      <c r="C480" s="34">
        <v>60</v>
      </c>
      <c r="D480" s="36">
        <v>0.67</v>
      </c>
      <c r="E480" s="36">
        <v>4.09</v>
      </c>
      <c r="F480" s="36">
        <v>2.2799999999999998</v>
      </c>
      <c r="G480" s="36">
        <v>49.64</v>
      </c>
      <c r="H480" s="36">
        <v>0.03</v>
      </c>
      <c r="I480" s="37">
        <v>39.1</v>
      </c>
      <c r="J480" s="36">
        <v>106.19</v>
      </c>
      <c r="K480" s="36">
        <v>2.1800000000000002</v>
      </c>
      <c r="L480" s="36">
        <v>14.26</v>
      </c>
      <c r="M480" s="36">
        <v>13.73</v>
      </c>
      <c r="N480" s="36">
        <v>9.51</v>
      </c>
      <c r="O480" s="36">
        <v>0.47</v>
      </c>
    </row>
    <row r="481" spans="1:15">
      <c r="A481" s="47" t="s">
        <v>115</v>
      </c>
      <c r="B481" s="35" t="s">
        <v>114</v>
      </c>
      <c r="C481" s="34">
        <v>225</v>
      </c>
      <c r="D481" s="36">
        <v>3.42</v>
      </c>
      <c r="E481" s="36">
        <v>8.25</v>
      </c>
      <c r="F481" s="36">
        <v>8.84</v>
      </c>
      <c r="G481" s="36">
        <v>123.94</v>
      </c>
      <c r="H481" s="36">
        <v>0.26</v>
      </c>
      <c r="I481" s="36">
        <v>16.880000000000003</v>
      </c>
      <c r="J481" s="36">
        <v>180.48000000000002</v>
      </c>
      <c r="K481" s="36">
        <v>1.08</v>
      </c>
      <c r="L481" s="37">
        <v>32.25</v>
      </c>
      <c r="M481" s="36">
        <v>79.37</v>
      </c>
      <c r="N481" s="36">
        <v>21.24</v>
      </c>
      <c r="O481" s="36">
        <v>0.91999999999999993</v>
      </c>
    </row>
    <row r="482" spans="1:15">
      <c r="A482" s="46" t="s">
        <v>256</v>
      </c>
      <c r="B482" s="35" t="s">
        <v>176</v>
      </c>
      <c r="C482" s="34">
        <v>90</v>
      </c>
      <c r="D482" s="36">
        <v>20.07</v>
      </c>
      <c r="E482" s="36">
        <v>11.46</v>
      </c>
      <c r="F482" s="37">
        <v>4.2</v>
      </c>
      <c r="G482" s="36">
        <v>200.94</v>
      </c>
      <c r="H482" s="37">
        <v>0.7</v>
      </c>
      <c r="I482" s="36">
        <v>10.18</v>
      </c>
      <c r="J482" s="38"/>
      <c r="K482" s="36">
        <v>1.06</v>
      </c>
      <c r="L482" s="36">
        <v>21.38</v>
      </c>
      <c r="M482" s="36">
        <v>215.31</v>
      </c>
      <c r="N482" s="36">
        <v>32.99</v>
      </c>
      <c r="O482" s="36">
        <v>3.25</v>
      </c>
    </row>
    <row r="483" spans="1:15">
      <c r="A483" s="46" t="s">
        <v>242</v>
      </c>
      <c r="B483" s="35" t="s">
        <v>162</v>
      </c>
      <c r="C483" s="34">
        <v>150</v>
      </c>
      <c r="D483" s="37">
        <v>4.5</v>
      </c>
      <c r="E483" s="37">
        <v>3.9</v>
      </c>
      <c r="F483" s="36">
        <v>36.68</v>
      </c>
      <c r="G483" s="36">
        <v>200.22</v>
      </c>
      <c r="H483" s="36">
        <v>0.27</v>
      </c>
      <c r="I483" s="34">
        <v>45</v>
      </c>
      <c r="J483" s="36">
        <v>6.75</v>
      </c>
      <c r="K483" s="36">
        <v>1.55</v>
      </c>
      <c r="L483" s="36">
        <v>24.34</v>
      </c>
      <c r="M483" s="36">
        <v>130.94</v>
      </c>
      <c r="N483" s="36">
        <v>51.86</v>
      </c>
      <c r="O483" s="36">
        <v>2.04</v>
      </c>
    </row>
    <row r="484" spans="1:15">
      <c r="A484" s="47" t="s">
        <v>228</v>
      </c>
      <c r="B484" s="35" t="s">
        <v>45</v>
      </c>
      <c r="C484" s="34">
        <v>200</v>
      </c>
      <c r="D484" s="36">
        <v>0.78</v>
      </c>
      <c r="E484" s="36">
        <v>0.05</v>
      </c>
      <c r="F484" s="36">
        <v>18.63</v>
      </c>
      <c r="G484" s="36">
        <v>78.69</v>
      </c>
      <c r="H484" s="36">
        <v>0.02</v>
      </c>
      <c r="I484" s="37">
        <v>0.6</v>
      </c>
      <c r="J484" s="36">
        <v>87.45</v>
      </c>
      <c r="K484" s="36">
        <v>0.83</v>
      </c>
      <c r="L484" s="36">
        <v>24.33</v>
      </c>
      <c r="M484" s="37">
        <v>21.9</v>
      </c>
      <c r="N484" s="36">
        <v>15.75</v>
      </c>
      <c r="O484" s="36">
        <v>0.51</v>
      </c>
    </row>
    <row r="485" spans="1:15" s="7" customFormat="1">
      <c r="A485" s="47"/>
      <c r="B485" s="35" t="s">
        <v>111</v>
      </c>
      <c r="C485" s="34">
        <v>20</v>
      </c>
      <c r="D485" s="36">
        <v>1.58</v>
      </c>
      <c r="E485" s="37">
        <v>0.2</v>
      </c>
      <c r="F485" s="36">
        <v>9.66</v>
      </c>
      <c r="G485" s="34">
        <v>47</v>
      </c>
      <c r="H485" s="36">
        <v>0.03</v>
      </c>
      <c r="I485" s="38"/>
      <c r="J485" s="38"/>
      <c r="K485" s="36">
        <v>0.26</v>
      </c>
      <c r="L485" s="37">
        <v>4.5999999999999996</v>
      </c>
      <c r="M485" s="37">
        <v>17.399999999999999</v>
      </c>
      <c r="N485" s="37">
        <v>6.6</v>
      </c>
      <c r="O485" s="37">
        <v>0.4</v>
      </c>
    </row>
    <row r="486" spans="1:15" s="7" customFormat="1">
      <c r="A486" s="47"/>
      <c r="B486" s="35" t="s">
        <v>117</v>
      </c>
      <c r="C486" s="34">
        <v>50</v>
      </c>
      <c r="D486" s="37">
        <v>3.3</v>
      </c>
      <c r="E486" s="37">
        <v>0.6</v>
      </c>
      <c r="F486" s="36">
        <v>19.82</v>
      </c>
      <c r="G486" s="34">
        <v>99</v>
      </c>
      <c r="H486" s="36">
        <v>0.09</v>
      </c>
      <c r="I486" s="38"/>
      <c r="J486" s="38"/>
      <c r="K486" s="37">
        <v>0.7</v>
      </c>
      <c r="L486" s="37">
        <v>14.5</v>
      </c>
      <c r="M486" s="34">
        <v>75</v>
      </c>
      <c r="N486" s="37">
        <v>23.5</v>
      </c>
      <c r="O486" s="36">
        <v>1.95</v>
      </c>
    </row>
    <row r="487" spans="1:15" s="7" customFormat="1">
      <c r="A487" s="46" t="s">
        <v>190</v>
      </c>
      <c r="B487" s="35" t="s">
        <v>30</v>
      </c>
      <c r="C487" s="34">
        <v>100</v>
      </c>
      <c r="D487" s="37">
        <v>0.4</v>
      </c>
      <c r="E487" s="37">
        <v>0.4</v>
      </c>
      <c r="F487" s="37">
        <v>9.8000000000000007</v>
      </c>
      <c r="G487" s="34">
        <v>47</v>
      </c>
      <c r="H487" s="36">
        <v>0.03</v>
      </c>
      <c r="I487" s="34">
        <v>10</v>
      </c>
      <c r="J487" s="34">
        <v>5</v>
      </c>
      <c r="K487" s="37">
        <v>0.2</v>
      </c>
      <c r="L487" s="34">
        <v>16</v>
      </c>
      <c r="M487" s="34">
        <v>11</v>
      </c>
      <c r="N487" s="34">
        <v>9</v>
      </c>
      <c r="O487" s="37">
        <v>2.2000000000000002</v>
      </c>
    </row>
    <row r="488" spans="1:15" s="7" customFormat="1">
      <c r="A488" s="134" t="s">
        <v>34</v>
      </c>
      <c r="B488" s="134"/>
      <c r="C488" s="33">
        <v>895</v>
      </c>
      <c r="D488" s="36">
        <v>34.72</v>
      </c>
      <c r="E488" s="36">
        <v>28.95</v>
      </c>
      <c r="F488" s="36">
        <v>109.91</v>
      </c>
      <c r="G488" s="36">
        <v>846.43</v>
      </c>
      <c r="H488" s="36">
        <v>1.43</v>
      </c>
      <c r="I488" s="36">
        <v>121.76</v>
      </c>
      <c r="J488" s="36">
        <v>385.87</v>
      </c>
      <c r="K488" s="36">
        <v>7.86</v>
      </c>
      <c r="L488" s="36">
        <v>151.66</v>
      </c>
      <c r="M488" s="36">
        <v>564.65</v>
      </c>
      <c r="N488" s="36">
        <v>170.45</v>
      </c>
      <c r="O488" s="36">
        <v>11.74</v>
      </c>
    </row>
    <row r="489" spans="1:15">
      <c r="A489" s="133" t="s">
        <v>3</v>
      </c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</row>
    <row r="490" spans="1:15">
      <c r="A490" s="46" t="s">
        <v>229</v>
      </c>
      <c r="B490" s="35" t="s">
        <v>147</v>
      </c>
      <c r="C490" s="34">
        <v>80</v>
      </c>
      <c r="D490" s="36">
        <v>9.49</v>
      </c>
      <c r="E490" s="36">
        <v>12.99</v>
      </c>
      <c r="F490" s="36">
        <v>22.26</v>
      </c>
      <c r="G490" s="37">
        <v>237.9</v>
      </c>
      <c r="H490" s="36">
        <v>0.14000000000000001</v>
      </c>
      <c r="I490" s="36">
        <v>2.36</v>
      </c>
      <c r="J490" s="37">
        <v>45.8</v>
      </c>
      <c r="K490" s="36">
        <v>1.65</v>
      </c>
      <c r="L490" s="37">
        <v>146.9</v>
      </c>
      <c r="M490" s="37">
        <v>148.19999999999999</v>
      </c>
      <c r="N490" s="36">
        <v>18.559999999999999</v>
      </c>
      <c r="O490" s="34">
        <v>1</v>
      </c>
    </row>
    <row r="491" spans="1:15">
      <c r="A491" s="46" t="s">
        <v>189</v>
      </c>
      <c r="B491" s="35" t="s">
        <v>0</v>
      </c>
      <c r="C491" s="34">
        <v>200</v>
      </c>
      <c r="D491" s="36">
        <v>0.26</v>
      </c>
      <c r="E491" s="36">
        <v>0.03</v>
      </c>
      <c r="F491" s="36">
        <v>11.26</v>
      </c>
      <c r="G491" s="36">
        <v>47.79</v>
      </c>
      <c r="H491" s="38"/>
      <c r="I491" s="37">
        <v>2.9</v>
      </c>
      <c r="J491" s="37">
        <v>0.5</v>
      </c>
      <c r="K491" s="36">
        <v>0.01</v>
      </c>
      <c r="L491" s="36">
        <v>8.08</v>
      </c>
      <c r="M491" s="36">
        <v>9.7799999999999994</v>
      </c>
      <c r="N491" s="36">
        <v>5.24</v>
      </c>
      <c r="O491" s="37">
        <v>0.9</v>
      </c>
    </row>
    <row r="492" spans="1:15">
      <c r="A492" s="47" t="s">
        <v>190</v>
      </c>
      <c r="B492" s="35" t="s">
        <v>112</v>
      </c>
      <c r="C492" s="34">
        <v>100</v>
      </c>
      <c r="D492" s="37">
        <v>0.8</v>
      </c>
      <c r="E492" s="37">
        <v>0.4</v>
      </c>
      <c r="F492" s="37">
        <v>8.1</v>
      </c>
      <c r="G492" s="34">
        <v>47</v>
      </c>
      <c r="H492" s="36">
        <v>0.02</v>
      </c>
      <c r="I492" s="34">
        <v>180</v>
      </c>
      <c r="J492" s="34">
        <v>15</v>
      </c>
      <c r="K492" s="37">
        <v>0.3</v>
      </c>
      <c r="L492" s="34">
        <v>40</v>
      </c>
      <c r="M492" s="34">
        <v>34</v>
      </c>
      <c r="N492" s="34">
        <v>25</v>
      </c>
      <c r="O492" s="37">
        <v>0.8</v>
      </c>
    </row>
    <row r="493" spans="1:15">
      <c r="A493" s="134" t="s">
        <v>56</v>
      </c>
      <c r="B493" s="134"/>
      <c r="C493" s="33">
        <v>380</v>
      </c>
      <c r="D493" s="36">
        <v>10.55</v>
      </c>
      <c r="E493" s="36">
        <v>13.42</v>
      </c>
      <c r="F493" s="36">
        <v>41.62</v>
      </c>
      <c r="G493" s="36">
        <v>332.69</v>
      </c>
      <c r="H493" s="36">
        <v>0.16</v>
      </c>
      <c r="I493" s="36">
        <v>185.26</v>
      </c>
      <c r="J493" s="37">
        <v>61.3</v>
      </c>
      <c r="K493" s="36">
        <v>1.96</v>
      </c>
      <c r="L493" s="36">
        <v>194.98</v>
      </c>
      <c r="M493" s="36">
        <v>191.98</v>
      </c>
      <c r="N493" s="37">
        <v>48.8</v>
      </c>
      <c r="O493" s="37">
        <v>2.7</v>
      </c>
    </row>
    <row r="494" spans="1:15">
      <c r="A494" s="134" t="s">
        <v>35</v>
      </c>
      <c r="B494" s="134"/>
      <c r="C494" s="39">
        <v>1890</v>
      </c>
      <c r="D494" s="36">
        <v>63.46</v>
      </c>
      <c r="E494" s="36">
        <v>65.94</v>
      </c>
      <c r="F494" s="36">
        <v>238.62</v>
      </c>
      <c r="G494" s="36">
        <v>1816.39</v>
      </c>
      <c r="H494" s="36">
        <v>1.78</v>
      </c>
      <c r="I494" s="36">
        <v>314.58</v>
      </c>
      <c r="J494" s="36">
        <v>686.93</v>
      </c>
      <c r="K494" s="36">
        <v>11.54</v>
      </c>
      <c r="L494" s="36">
        <v>664.84</v>
      </c>
      <c r="M494" s="36">
        <v>1123.47</v>
      </c>
      <c r="N494" s="36">
        <v>293.58</v>
      </c>
      <c r="O494" s="36">
        <v>20.149999999999999</v>
      </c>
    </row>
    <row r="495" spans="1:15" s="7" customFormat="1">
      <c r="A495" s="43" t="s">
        <v>53</v>
      </c>
      <c r="B495" s="8" t="s">
        <v>54</v>
      </c>
      <c r="C495" s="9"/>
      <c r="D495" s="9"/>
      <c r="E495" s="9"/>
      <c r="F495" s="9"/>
      <c r="G495" s="9"/>
      <c r="H495" s="132"/>
      <c r="I495" s="132"/>
      <c r="J495" s="135"/>
      <c r="K495" s="135"/>
      <c r="L495" s="135"/>
      <c r="M495" s="135"/>
      <c r="N495" s="135"/>
      <c r="O495" s="135"/>
    </row>
    <row r="496" spans="1:15" s="7" customFormat="1">
      <c r="A496" s="43" t="s">
        <v>55</v>
      </c>
      <c r="B496" s="8" t="s">
        <v>272</v>
      </c>
      <c r="C496" s="9"/>
      <c r="D496" s="9"/>
      <c r="E496" s="9"/>
      <c r="F496" s="9"/>
      <c r="G496" s="9"/>
      <c r="H496" s="132"/>
      <c r="I496" s="132"/>
      <c r="J496" s="131"/>
      <c r="K496" s="131"/>
      <c r="L496" s="131"/>
      <c r="M496" s="131"/>
      <c r="N496" s="131"/>
      <c r="O496" s="131"/>
    </row>
    <row r="497" spans="1:15" s="7" customFormat="1">
      <c r="A497" s="44" t="s">
        <v>6</v>
      </c>
      <c r="B497" s="10" t="s">
        <v>36</v>
      </c>
      <c r="C497" s="11"/>
      <c r="D497" s="11"/>
      <c r="E497" s="11"/>
      <c r="F497" s="9"/>
      <c r="G497" s="9"/>
      <c r="H497" s="55"/>
      <c r="I497" s="55"/>
      <c r="J497" s="54"/>
      <c r="K497" s="54"/>
      <c r="L497" s="54"/>
      <c r="M497" s="54"/>
      <c r="N497" s="54"/>
      <c r="O497" s="54"/>
    </row>
    <row r="498" spans="1:15" s="7" customFormat="1">
      <c r="A498" s="45" t="s">
        <v>8</v>
      </c>
      <c r="B498" s="12">
        <v>4</v>
      </c>
      <c r="C498" s="13"/>
      <c r="D498" s="9"/>
      <c r="E498" s="9"/>
      <c r="F498" s="9"/>
      <c r="G498" s="9"/>
      <c r="H498" s="55"/>
      <c r="I498" s="55"/>
      <c r="J498" s="54"/>
      <c r="K498" s="54"/>
      <c r="L498" s="54"/>
      <c r="M498" s="54"/>
      <c r="N498" s="54"/>
      <c r="O498" s="54"/>
    </row>
    <row r="499" spans="1:15" s="7" customFormat="1">
      <c r="A499" s="129" t="s">
        <v>9</v>
      </c>
      <c r="B499" s="129" t="s">
        <v>10</v>
      </c>
      <c r="C499" s="129" t="s">
        <v>11</v>
      </c>
      <c r="D499" s="136" t="s">
        <v>12</v>
      </c>
      <c r="E499" s="136"/>
      <c r="F499" s="136"/>
      <c r="G499" s="129" t="s">
        <v>13</v>
      </c>
      <c r="H499" s="136" t="s">
        <v>14</v>
      </c>
      <c r="I499" s="136"/>
      <c r="J499" s="136"/>
      <c r="K499" s="136"/>
      <c r="L499" s="136" t="s">
        <v>15</v>
      </c>
      <c r="M499" s="136"/>
      <c r="N499" s="136"/>
      <c r="O499" s="136"/>
    </row>
    <row r="500" spans="1:15">
      <c r="A500" s="137"/>
      <c r="B500" s="130"/>
      <c r="C500" s="137"/>
      <c r="D500" s="56" t="s">
        <v>16</v>
      </c>
      <c r="E500" s="56" t="s">
        <v>17</v>
      </c>
      <c r="F500" s="56" t="s">
        <v>18</v>
      </c>
      <c r="G500" s="137"/>
      <c r="H500" s="56" t="s">
        <v>19</v>
      </c>
      <c r="I500" s="56" t="s">
        <v>20</v>
      </c>
      <c r="J500" s="56" t="s">
        <v>21</v>
      </c>
      <c r="K500" s="56" t="s">
        <v>22</v>
      </c>
      <c r="L500" s="56" t="s">
        <v>23</v>
      </c>
      <c r="M500" s="56" t="s">
        <v>24</v>
      </c>
      <c r="N500" s="56" t="s">
        <v>25</v>
      </c>
      <c r="O500" s="56" t="s">
        <v>26</v>
      </c>
    </row>
    <row r="501" spans="1:15">
      <c r="A501" s="46">
        <v>1</v>
      </c>
      <c r="B501" s="33">
        <v>2</v>
      </c>
      <c r="C501" s="33">
        <v>3</v>
      </c>
      <c r="D501" s="33">
        <v>4</v>
      </c>
      <c r="E501" s="33">
        <v>5</v>
      </c>
      <c r="F501" s="33">
        <v>6</v>
      </c>
      <c r="G501" s="33">
        <v>7</v>
      </c>
      <c r="H501" s="33">
        <v>8</v>
      </c>
      <c r="I501" s="33">
        <v>9</v>
      </c>
      <c r="J501" s="33">
        <v>10</v>
      </c>
      <c r="K501" s="33">
        <v>11</v>
      </c>
      <c r="L501" s="33">
        <v>12</v>
      </c>
      <c r="M501" s="33">
        <v>13</v>
      </c>
      <c r="N501" s="33">
        <v>14</v>
      </c>
      <c r="O501" s="33">
        <v>15</v>
      </c>
    </row>
    <row r="502" spans="1:15">
      <c r="A502" s="133" t="s">
        <v>27</v>
      </c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</row>
    <row r="503" spans="1:15">
      <c r="A503" s="46" t="s">
        <v>185</v>
      </c>
      <c r="B503" s="35" t="s">
        <v>28</v>
      </c>
      <c r="C503" s="34">
        <v>10</v>
      </c>
      <c r="D503" s="36">
        <v>0.08</v>
      </c>
      <c r="E503" s="36">
        <v>7.25</v>
      </c>
      <c r="F503" s="36">
        <v>0.13</v>
      </c>
      <c r="G503" s="37">
        <v>66.099999999999994</v>
      </c>
      <c r="H503" s="38"/>
      <c r="I503" s="38"/>
      <c r="J503" s="34">
        <v>45</v>
      </c>
      <c r="K503" s="37">
        <v>0.1</v>
      </c>
      <c r="L503" s="37">
        <v>2.4</v>
      </c>
      <c r="M503" s="34">
        <v>3</v>
      </c>
      <c r="N503" s="36">
        <v>0.05</v>
      </c>
      <c r="O503" s="36">
        <v>0.02</v>
      </c>
    </row>
    <row r="504" spans="1:15" ht="33">
      <c r="A504" s="46" t="s">
        <v>218</v>
      </c>
      <c r="B504" s="35" t="s">
        <v>177</v>
      </c>
      <c r="C504" s="34">
        <v>230</v>
      </c>
      <c r="D504" s="36">
        <v>24.44</v>
      </c>
      <c r="E504" s="36">
        <v>11.27</v>
      </c>
      <c r="F504" s="36">
        <v>53.06</v>
      </c>
      <c r="G504" s="36">
        <v>415.01</v>
      </c>
      <c r="H504" s="36">
        <v>0.15000000000000002</v>
      </c>
      <c r="I504" s="36">
        <v>0.5</v>
      </c>
      <c r="J504" s="36">
        <v>79.95</v>
      </c>
      <c r="K504" s="37">
        <v>1.1500000000000001</v>
      </c>
      <c r="L504" s="36">
        <v>176.10000000000002</v>
      </c>
      <c r="M504" s="36">
        <v>276.67</v>
      </c>
      <c r="N504" s="37">
        <v>32.74</v>
      </c>
      <c r="O504" s="36">
        <v>1.35</v>
      </c>
    </row>
    <row r="505" spans="1:15">
      <c r="A505" s="46" t="s">
        <v>197</v>
      </c>
      <c r="B505" s="35" t="s">
        <v>4</v>
      </c>
      <c r="C505" s="34">
        <v>200</v>
      </c>
      <c r="D505" s="36">
        <v>1.82</v>
      </c>
      <c r="E505" s="36">
        <v>1.42</v>
      </c>
      <c r="F505" s="36">
        <v>13.74</v>
      </c>
      <c r="G505" s="36">
        <v>75.650000000000006</v>
      </c>
      <c r="H505" s="36">
        <v>0.02</v>
      </c>
      <c r="I505" s="36">
        <v>0.83</v>
      </c>
      <c r="J505" s="36">
        <v>12.82</v>
      </c>
      <c r="K505" s="36">
        <v>0.06</v>
      </c>
      <c r="L505" s="36">
        <v>72.48</v>
      </c>
      <c r="M505" s="36">
        <v>58.64</v>
      </c>
      <c r="N505" s="36">
        <v>12.24</v>
      </c>
      <c r="O505" s="36">
        <v>0.91</v>
      </c>
    </row>
    <row r="506" spans="1:15">
      <c r="A506" s="46" t="s">
        <v>198</v>
      </c>
      <c r="B506" s="35" t="s">
        <v>178</v>
      </c>
      <c r="C506" s="34">
        <v>50</v>
      </c>
      <c r="D506" s="36">
        <v>4.17</v>
      </c>
      <c r="E506" s="37">
        <v>4.9000000000000004</v>
      </c>
      <c r="F506" s="36">
        <v>27.72</v>
      </c>
      <c r="G506" s="37">
        <v>171.5</v>
      </c>
      <c r="H506" s="37">
        <v>0.1</v>
      </c>
      <c r="I506" s="38"/>
      <c r="J506" s="36">
        <v>0.09</v>
      </c>
      <c r="K506" s="36">
        <v>1.88</v>
      </c>
      <c r="L506" s="37">
        <v>51.5</v>
      </c>
      <c r="M506" s="36">
        <v>53.41</v>
      </c>
      <c r="N506" s="37">
        <v>21.9</v>
      </c>
      <c r="O506" s="36">
        <v>0.92</v>
      </c>
    </row>
    <row r="507" spans="1:15">
      <c r="A507" s="46" t="s">
        <v>190</v>
      </c>
      <c r="B507" s="35" t="s">
        <v>30</v>
      </c>
      <c r="C507" s="34">
        <v>100</v>
      </c>
      <c r="D507" s="37">
        <v>0.4</v>
      </c>
      <c r="E507" s="37">
        <v>0.4</v>
      </c>
      <c r="F507" s="37">
        <v>9.8000000000000007</v>
      </c>
      <c r="G507" s="34">
        <v>47</v>
      </c>
      <c r="H507" s="36">
        <v>0.03</v>
      </c>
      <c r="I507" s="34">
        <v>10</v>
      </c>
      <c r="J507" s="34">
        <v>5</v>
      </c>
      <c r="K507" s="37">
        <v>0.2</v>
      </c>
      <c r="L507" s="34">
        <v>16</v>
      </c>
      <c r="M507" s="34">
        <v>11</v>
      </c>
      <c r="N507" s="34">
        <v>9</v>
      </c>
      <c r="O507" s="37">
        <v>2.2000000000000002</v>
      </c>
    </row>
    <row r="508" spans="1:15">
      <c r="A508" s="134" t="s">
        <v>31</v>
      </c>
      <c r="B508" s="134"/>
      <c r="C508" s="33">
        <v>590</v>
      </c>
      <c r="D508" s="36">
        <v>30.91</v>
      </c>
      <c r="E508" s="36">
        <v>25.24</v>
      </c>
      <c r="F508" s="36">
        <v>104.45</v>
      </c>
      <c r="G508" s="36">
        <v>775.26</v>
      </c>
      <c r="H508" s="37">
        <v>0.3</v>
      </c>
      <c r="I508" s="36">
        <v>11.33</v>
      </c>
      <c r="J508" s="36">
        <v>142.86000000000001</v>
      </c>
      <c r="K508" s="36">
        <v>3.39</v>
      </c>
      <c r="L508" s="36">
        <v>318.48</v>
      </c>
      <c r="M508" s="36">
        <v>402.72</v>
      </c>
      <c r="N508" s="36">
        <v>75.930000000000007</v>
      </c>
      <c r="O508" s="37">
        <v>5.4</v>
      </c>
    </row>
    <row r="509" spans="1:15">
      <c r="A509" s="133" t="s">
        <v>2</v>
      </c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</row>
    <row r="510" spans="1:15">
      <c r="A510" s="47" t="s">
        <v>191</v>
      </c>
      <c r="B510" s="35" t="s">
        <v>179</v>
      </c>
      <c r="C510" s="34">
        <v>60</v>
      </c>
      <c r="D510" s="36">
        <v>4.62</v>
      </c>
      <c r="E510" s="36">
        <v>3.57</v>
      </c>
      <c r="F510" s="37">
        <v>4.5</v>
      </c>
      <c r="G510" s="36">
        <v>69.03</v>
      </c>
      <c r="H510" s="36">
        <v>7.0000000000000007E-2</v>
      </c>
      <c r="I510" s="36">
        <v>5.28</v>
      </c>
      <c r="J510" s="36">
        <v>143.26</v>
      </c>
      <c r="K510" s="36">
        <v>1.88</v>
      </c>
      <c r="L510" s="36">
        <v>20.96</v>
      </c>
      <c r="M510" s="36">
        <v>76.86</v>
      </c>
      <c r="N510" s="36">
        <v>29.87</v>
      </c>
      <c r="O510" s="36">
        <v>0.66</v>
      </c>
    </row>
    <row r="511" spans="1:15" ht="33">
      <c r="A511" s="49" t="s">
        <v>226</v>
      </c>
      <c r="B511" s="35" t="s">
        <v>164</v>
      </c>
      <c r="C511" s="34">
        <v>210</v>
      </c>
      <c r="D511" s="36">
        <v>4.41</v>
      </c>
      <c r="E511" s="37">
        <v>7.9700000000000006</v>
      </c>
      <c r="F511" s="36">
        <v>17.399999999999999</v>
      </c>
      <c r="G511" s="36">
        <v>155.47</v>
      </c>
      <c r="H511" s="36">
        <v>0.25</v>
      </c>
      <c r="I511" s="37">
        <v>9.7999999999999989</v>
      </c>
      <c r="J511" s="37">
        <v>181.2</v>
      </c>
      <c r="K511" s="36">
        <v>2.3899999999999997</v>
      </c>
      <c r="L511" s="36">
        <v>38.4</v>
      </c>
      <c r="M511" s="36">
        <v>141.02000000000001</v>
      </c>
      <c r="N511" s="36">
        <v>34.33</v>
      </c>
      <c r="O511" s="36">
        <v>1.9</v>
      </c>
    </row>
    <row r="512" spans="1:15">
      <c r="A512" s="47" t="s">
        <v>257</v>
      </c>
      <c r="B512" s="35" t="s">
        <v>180</v>
      </c>
      <c r="C512" s="34">
        <v>240</v>
      </c>
      <c r="D512" s="36">
        <v>22.18</v>
      </c>
      <c r="E512" s="37">
        <v>19.399999999999999</v>
      </c>
      <c r="F512" s="36">
        <v>20.53</v>
      </c>
      <c r="G512" s="36">
        <v>347.62</v>
      </c>
      <c r="H512" s="36">
        <v>1.06</v>
      </c>
      <c r="I512" s="36">
        <v>51.03</v>
      </c>
      <c r="J512" s="36">
        <v>323.29000000000002</v>
      </c>
      <c r="K512" s="36">
        <v>1.96</v>
      </c>
      <c r="L512" s="36">
        <v>42.21</v>
      </c>
      <c r="M512" s="36">
        <v>246.28</v>
      </c>
      <c r="N512" s="36">
        <v>53.47</v>
      </c>
      <c r="O512" s="36">
        <v>2.92</v>
      </c>
    </row>
    <row r="513" spans="1:15">
      <c r="A513" s="51" t="s">
        <v>216</v>
      </c>
      <c r="B513" s="35" t="s">
        <v>47</v>
      </c>
      <c r="C513" s="34">
        <v>200</v>
      </c>
      <c r="D513" s="36">
        <v>0.49</v>
      </c>
      <c r="E513" s="36">
        <v>0.16</v>
      </c>
      <c r="F513" s="36">
        <v>21.67</v>
      </c>
      <c r="G513" s="36">
        <v>93.99</v>
      </c>
      <c r="H513" s="36">
        <v>0.02</v>
      </c>
      <c r="I513" s="36">
        <v>84.59</v>
      </c>
      <c r="J513" s="36">
        <v>69.459999999999994</v>
      </c>
      <c r="K513" s="36">
        <v>0.36</v>
      </c>
      <c r="L513" s="36">
        <v>12.16</v>
      </c>
      <c r="M513" s="36">
        <v>12.32</v>
      </c>
      <c r="N513" s="36">
        <v>4.9800000000000004</v>
      </c>
      <c r="O513" s="36">
        <v>0.54</v>
      </c>
    </row>
    <row r="514" spans="1:15" s="7" customFormat="1">
      <c r="A514" s="47"/>
      <c r="B514" s="35" t="s">
        <v>111</v>
      </c>
      <c r="C514" s="34">
        <v>20</v>
      </c>
      <c r="D514" s="36">
        <v>1.58</v>
      </c>
      <c r="E514" s="37">
        <v>0.2</v>
      </c>
      <c r="F514" s="36">
        <v>9.66</v>
      </c>
      <c r="G514" s="34">
        <v>47</v>
      </c>
      <c r="H514" s="36">
        <v>0.03</v>
      </c>
      <c r="I514" s="38"/>
      <c r="J514" s="38"/>
      <c r="K514" s="36">
        <v>0.26</v>
      </c>
      <c r="L514" s="37">
        <v>4.5999999999999996</v>
      </c>
      <c r="M514" s="37">
        <v>17.399999999999999</v>
      </c>
      <c r="N514" s="37">
        <v>6.6</v>
      </c>
      <c r="O514" s="37">
        <v>0.4</v>
      </c>
    </row>
    <row r="515" spans="1:15" s="7" customFormat="1">
      <c r="A515" s="47"/>
      <c r="B515" s="35" t="s">
        <v>117</v>
      </c>
      <c r="C515" s="34">
        <v>50</v>
      </c>
      <c r="D515" s="37">
        <v>3.3</v>
      </c>
      <c r="E515" s="37">
        <v>0.6</v>
      </c>
      <c r="F515" s="36">
        <v>19.82</v>
      </c>
      <c r="G515" s="34">
        <v>99</v>
      </c>
      <c r="H515" s="36">
        <v>0.09</v>
      </c>
      <c r="I515" s="38"/>
      <c r="J515" s="38"/>
      <c r="K515" s="37">
        <v>0.7</v>
      </c>
      <c r="L515" s="37">
        <v>14.5</v>
      </c>
      <c r="M515" s="34">
        <v>75</v>
      </c>
      <c r="N515" s="37">
        <v>23.5</v>
      </c>
      <c r="O515" s="36">
        <v>1.95</v>
      </c>
    </row>
    <row r="516" spans="1:15" s="7" customFormat="1">
      <c r="A516" s="46" t="s">
        <v>190</v>
      </c>
      <c r="B516" s="35" t="s">
        <v>37</v>
      </c>
      <c r="C516" s="34">
        <v>100</v>
      </c>
      <c r="D516" s="37">
        <v>0.4</v>
      </c>
      <c r="E516" s="37">
        <v>0.3</v>
      </c>
      <c r="F516" s="37">
        <v>10.3</v>
      </c>
      <c r="G516" s="34">
        <v>47</v>
      </c>
      <c r="H516" s="36">
        <v>0.02</v>
      </c>
      <c r="I516" s="34">
        <v>5</v>
      </c>
      <c r="J516" s="34">
        <v>2</v>
      </c>
      <c r="K516" s="37">
        <v>0.4</v>
      </c>
      <c r="L516" s="34">
        <v>19</v>
      </c>
      <c r="M516" s="34">
        <v>16</v>
      </c>
      <c r="N516" s="34">
        <v>12</v>
      </c>
      <c r="O516" s="37">
        <v>2.2999999999999998</v>
      </c>
    </row>
    <row r="517" spans="1:15" s="7" customFormat="1">
      <c r="A517" s="134" t="s">
        <v>34</v>
      </c>
      <c r="B517" s="134"/>
      <c r="C517" s="33">
        <v>880</v>
      </c>
      <c r="D517" s="36">
        <v>36.979999999999997</v>
      </c>
      <c r="E517" s="36">
        <v>32.200000000000003</v>
      </c>
      <c r="F517" s="36">
        <v>103.88</v>
      </c>
      <c r="G517" s="36">
        <v>859.11</v>
      </c>
      <c r="H517" s="36">
        <v>1.54</v>
      </c>
      <c r="I517" s="37">
        <v>155.69999999999999</v>
      </c>
      <c r="J517" s="36">
        <v>719.21</v>
      </c>
      <c r="K517" s="36">
        <v>7.95</v>
      </c>
      <c r="L517" s="36">
        <v>151.83000000000001</v>
      </c>
      <c r="M517" s="36">
        <v>584.88</v>
      </c>
      <c r="N517" s="36">
        <v>164.75</v>
      </c>
      <c r="O517" s="36">
        <v>10.67</v>
      </c>
    </row>
    <row r="518" spans="1:15">
      <c r="A518" s="133" t="s">
        <v>3</v>
      </c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</row>
    <row r="519" spans="1:15">
      <c r="A519" s="47" t="s">
        <v>233</v>
      </c>
      <c r="B519" s="35" t="s">
        <v>152</v>
      </c>
      <c r="C519" s="34">
        <v>100</v>
      </c>
      <c r="D519" s="36">
        <v>6.61</v>
      </c>
      <c r="E519" s="36">
        <v>7.17</v>
      </c>
      <c r="F519" s="36">
        <v>44.16</v>
      </c>
      <c r="G519" s="36">
        <v>267.92</v>
      </c>
      <c r="H519" s="36">
        <v>0.09</v>
      </c>
      <c r="I519" s="36">
        <v>1.01</v>
      </c>
      <c r="J519" s="36">
        <v>35.36</v>
      </c>
      <c r="K519" s="36">
        <v>2.36</v>
      </c>
      <c r="L519" s="36">
        <v>105.51</v>
      </c>
      <c r="M519" s="36">
        <v>111.69</v>
      </c>
      <c r="N519" s="36">
        <v>17.010000000000002</v>
      </c>
      <c r="O519" s="36">
        <v>0.66</v>
      </c>
    </row>
    <row r="520" spans="1:15">
      <c r="A520" s="52"/>
      <c r="B520" s="35" t="s">
        <v>153</v>
      </c>
      <c r="C520" s="34">
        <v>200</v>
      </c>
      <c r="D520" s="37">
        <v>6.4</v>
      </c>
      <c r="E520" s="34">
        <v>5</v>
      </c>
      <c r="F520" s="34">
        <v>8</v>
      </c>
      <c r="G520" s="34">
        <v>102</v>
      </c>
      <c r="H520" s="36">
        <v>0.06</v>
      </c>
      <c r="I520" s="37">
        <v>1.6</v>
      </c>
      <c r="J520" s="34">
        <v>44</v>
      </c>
      <c r="K520" s="38"/>
      <c r="L520" s="34">
        <v>236</v>
      </c>
      <c r="M520" s="34">
        <v>192</v>
      </c>
      <c r="N520" s="34">
        <v>32</v>
      </c>
      <c r="O520" s="37">
        <v>0.2</v>
      </c>
    </row>
    <row r="521" spans="1:15">
      <c r="A521" s="47" t="s">
        <v>190</v>
      </c>
      <c r="B521" s="35" t="s">
        <v>46</v>
      </c>
      <c r="C521" s="34">
        <v>100</v>
      </c>
      <c r="D521" s="37">
        <v>0.6</v>
      </c>
      <c r="E521" s="37">
        <v>0.6</v>
      </c>
      <c r="F521" s="37">
        <v>15.4</v>
      </c>
      <c r="G521" s="34">
        <v>72</v>
      </c>
      <c r="H521" s="36">
        <v>0.05</v>
      </c>
      <c r="I521" s="34">
        <v>6</v>
      </c>
      <c r="J521" s="34">
        <v>5</v>
      </c>
      <c r="K521" s="37">
        <v>0.4</v>
      </c>
      <c r="L521" s="34">
        <v>30</v>
      </c>
      <c r="M521" s="34">
        <v>22</v>
      </c>
      <c r="N521" s="34">
        <v>17</v>
      </c>
      <c r="O521" s="37">
        <v>0.6</v>
      </c>
    </row>
    <row r="522" spans="1:15">
      <c r="A522" s="134" t="s">
        <v>56</v>
      </c>
      <c r="B522" s="134"/>
      <c r="C522" s="33">
        <v>400</v>
      </c>
      <c r="D522" s="36">
        <v>13.61</v>
      </c>
      <c r="E522" s="36">
        <v>12.77</v>
      </c>
      <c r="F522" s="36">
        <v>67.56</v>
      </c>
      <c r="G522" s="36">
        <v>441.92</v>
      </c>
      <c r="H522" s="37">
        <v>0.2</v>
      </c>
      <c r="I522" s="36">
        <v>8.61</v>
      </c>
      <c r="J522" s="36">
        <v>84.36</v>
      </c>
      <c r="K522" s="36">
        <v>2.76</v>
      </c>
      <c r="L522" s="36">
        <v>371.51</v>
      </c>
      <c r="M522" s="36">
        <v>325.69</v>
      </c>
      <c r="N522" s="36">
        <v>66.010000000000005</v>
      </c>
      <c r="O522" s="36">
        <v>1.46</v>
      </c>
    </row>
    <row r="523" spans="1:15">
      <c r="A523" s="134" t="s">
        <v>35</v>
      </c>
      <c r="B523" s="134"/>
      <c r="C523" s="39">
        <v>1870</v>
      </c>
      <c r="D523" s="36">
        <v>81.5</v>
      </c>
      <c r="E523" s="36">
        <v>70.209999999999994</v>
      </c>
      <c r="F523" s="36">
        <v>275.89</v>
      </c>
      <c r="G523" s="36">
        <v>2076.29</v>
      </c>
      <c r="H523" s="36">
        <v>2.04</v>
      </c>
      <c r="I523" s="36">
        <v>175.64</v>
      </c>
      <c r="J523" s="36">
        <v>946.43</v>
      </c>
      <c r="K523" s="37">
        <v>14.1</v>
      </c>
      <c r="L523" s="36">
        <v>841.82</v>
      </c>
      <c r="M523" s="36">
        <v>1313.29</v>
      </c>
      <c r="N523" s="36">
        <v>306.69</v>
      </c>
      <c r="O523" s="36">
        <v>17.53</v>
      </c>
    </row>
    <row r="524" spans="1:15" s="7" customFormat="1">
      <c r="A524" s="43" t="s">
        <v>53</v>
      </c>
      <c r="B524" s="8" t="s">
        <v>54</v>
      </c>
      <c r="C524" s="9"/>
      <c r="D524" s="9"/>
      <c r="E524" s="9"/>
      <c r="F524" s="9"/>
      <c r="G524" s="9"/>
      <c r="H524" s="132"/>
      <c r="I524" s="132"/>
      <c r="J524" s="135"/>
      <c r="K524" s="135"/>
      <c r="L524" s="135"/>
      <c r="M524" s="135"/>
      <c r="N524" s="135"/>
      <c r="O524" s="135"/>
    </row>
    <row r="525" spans="1:15" s="7" customFormat="1">
      <c r="A525" s="43" t="s">
        <v>55</v>
      </c>
      <c r="B525" s="8" t="s">
        <v>272</v>
      </c>
      <c r="C525" s="9"/>
      <c r="D525" s="9"/>
      <c r="E525" s="9"/>
      <c r="F525" s="9"/>
      <c r="G525" s="9"/>
      <c r="H525" s="132"/>
      <c r="I525" s="132"/>
      <c r="J525" s="131"/>
      <c r="K525" s="131"/>
      <c r="L525" s="131"/>
      <c r="M525" s="131"/>
      <c r="N525" s="131"/>
      <c r="O525" s="131"/>
    </row>
    <row r="526" spans="1:15" s="7" customFormat="1">
      <c r="A526" s="44" t="s">
        <v>6</v>
      </c>
      <c r="B526" s="10" t="s">
        <v>38</v>
      </c>
      <c r="C526" s="11"/>
      <c r="D526" s="11"/>
      <c r="E526" s="11"/>
      <c r="F526" s="9"/>
      <c r="G526" s="9"/>
      <c r="H526" s="55"/>
      <c r="I526" s="55"/>
      <c r="J526" s="54"/>
      <c r="K526" s="54"/>
      <c r="L526" s="54"/>
      <c r="M526" s="54"/>
      <c r="N526" s="54"/>
      <c r="O526" s="54"/>
    </row>
    <row r="527" spans="1:15" s="7" customFormat="1">
      <c r="A527" s="45" t="s">
        <v>8</v>
      </c>
      <c r="B527" s="12">
        <v>4</v>
      </c>
      <c r="C527" s="13"/>
      <c r="D527" s="9"/>
      <c r="E527" s="9"/>
      <c r="F527" s="9"/>
      <c r="G527" s="9"/>
      <c r="H527" s="55"/>
      <c r="I527" s="55"/>
      <c r="J527" s="54"/>
      <c r="K527" s="54"/>
      <c r="L527" s="54"/>
      <c r="M527" s="54"/>
      <c r="N527" s="54"/>
      <c r="O527" s="54"/>
    </row>
    <row r="528" spans="1:15" s="7" customFormat="1">
      <c r="A528" s="129" t="s">
        <v>9</v>
      </c>
      <c r="B528" s="129" t="s">
        <v>10</v>
      </c>
      <c r="C528" s="129" t="s">
        <v>11</v>
      </c>
      <c r="D528" s="136" t="s">
        <v>12</v>
      </c>
      <c r="E528" s="136"/>
      <c r="F528" s="136"/>
      <c r="G528" s="129" t="s">
        <v>13</v>
      </c>
      <c r="H528" s="136" t="s">
        <v>14</v>
      </c>
      <c r="I528" s="136"/>
      <c r="J528" s="136"/>
      <c r="K528" s="136"/>
      <c r="L528" s="136" t="s">
        <v>15</v>
      </c>
      <c r="M528" s="136"/>
      <c r="N528" s="136"/>
      <c r="O528" s="136"/>
    </row>
    <row r="529" spans="1:15">
      <c r="A529" s="137"/>
      <c r="B529" s="130"/>
      <c r="C529" s="137"/>
      <c r="D529" s="56" t="s">
        <v>16</v>
      </c>
      <c r="E529" s="56" t="s">
        <v>17</v>
      </c>
      <c r="F529" s="56" t="s">
        <v>18</v>
      </c>
      <c r="G529" s="137"/>
      <c r="H529" s="56" t="s">
        <v>19</v>
      </c>
      <c r="I529" s="56" t="s">
        <v>20</v>
      </c>
      <c r="J529" s="56" t="s">
        <v>21</v>
      </c>
      <c r="K529" s="56" t="s">
        <v>22</v>
      </c>
      <c r="L529" s="56" t="s">
        <v>23</v>
      </c>
      <c r="M529" s="56" t="s">
        <v>24</v>
      </c>
      <c r="N529" s="56" t="s">
        <v>25</v>
      </c>
      <c r="O529" s="56" t="s">
        <v>26</v>
      </c>
    </row>
    <row r="530" spans="1:15">
      <c r="A530" s="46">
        <v>1</v>
      </c>
      <c r="B530" s="33">
        <v>2</v>
      </c>
      <c r="C530" s="33">
        <v>3</v>
      </c>
      <c r="D530" s="33">
        <v>4</v>
      </c>
      <c r="E530" s="33">
        <v>5</v>
      </c>
      <c r="F530" s="33">
        <v>6</v>
      </c>
      <c r="G530" s="33">
        <v>7</v>
      </c>
      <c r="H530" s="33">
        <v>8</v>
      </c>
      <c r="I530" s="33">
        <v>9</v>
      </c>
      <c r="J530" s="33">
        <v>10</v>
      </c>
      <c r="K530" s="33">
        <v>11</v>
      </c>
      <c r="L530" s="33">
        <v>12</v>
      </c>
      <c r="M530" s="33">
        <v>13</v>
      </c>
      <c r="N530" s="33">
        <v>14</v>
      </c>
      <c r="O530" s="33">
        <v>15</v>
      </c>
    </row>
    <row r="531" spans="1:15">
      <c r="A531" s="133" t="s">
        <v>27</v>
      </c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</row>
    <row r="532" spans="1:15">
      <c r="A532" s="46" t="s">
        <v>186</v>
      </c>
      <c r="B532" s="35" t="s">
        <v>29</v>
      </c>
      <c r="C532" s="34">
        <v>15</v>
      </c>
      <c r="D532" s="36">
        <v>3.48</v>
      </c>
      <c r="E532" s="36">
        <v>4.43</v>
      </c>
      <c r="F532" s="38"/>
      <c r="G532" s="37">
        <v>54.6</v>
      </c>
      <c r="H532" s="36">
        <v>0.01</v>
      </c>
      <c r="I532" s="36">
        <v>0.11</v>
      </c>
      <c r="J532" s="37">
        <v>43.2</v>
      </c>
      <c r="K532" s="36">
        <v>0.08</v>
      </c>
      <c r="L532" s="34">
        <v>132</v>
      </c>
      <c r="M532" s="34">
        <v>75</v>
      </c>
      <c r="N532" s="36">
        <v>5.25</v>
      </c>
      <c r="O532" s="36">
        <v>0.15</v>
      </c>
    </row>
    <row r="533" spans="1:15">
      <c r="A533" s="47" t="s">
        <v>232</v>
      </c>
      <c r="B533" s="35" t="s">
        <v>100</v>
      </c>
      <c r="C533" s="34">
        <v>240</v>
      </c>
      <c r="D533" s="36">
        <v>26.68</v>
      </c>
      <c r="E533" s="36">
        <v>17.559999999999999</v>
      </c>
      <c r="F533" s="36">
        <v>40.69</v>
      </c>
      <c r="G533" s="36">
        <v>423.06</v>
      </c>
      <c r="H533" s="36">
        <v>0.17</v>
      </c>
      <c r="I533" s="37">
        <v>3.2</v>
      </c>
      <c r="J533" s="37">
        <v>777.5</v>
      </c>
      <c r="K533" s="36">
        <v>3.46</v>
      </c>
      <c r="L533" s="36">
        <v>29.39</v>
      </c>
      <c r="M533" s="36">
        <v>307.56</v>
      </c>
      <c r="N533" s="36">
        <v>63.83</v>
      </c>
      <c r="O533" s="36">
        <v>1.77</v>
      </c>
    </row>
    <row r="534" spans="1:15">
      <c r="A534" s="47" t="s">
        <v>205</v>
      </c>
      <c r="B534" s="35" t="s">
        <v>39</v>
      </c>
      <c r="C534" s="34">
        <v>200</v>
      </c>
      <c r="D534" s="37">
        <v>0.3</v>
      </c>
      <c r="E534" s="36">
        <v>0.06</v>
      </c>
      <c r="F534" s="37">
        <v>12.5</v>
      </c>
      <c r="G534" s="36">
        <v>53.93</v>
      </c>
      <c r="H534" s="38"/>
      <c r="I534" s="37">
        <v>30.1</v>
      </c>
      <c r="J534" s="36">
        <v>25.01</v>
      </c>
      <c r="K534" s="36">
        <v>0.11</v>
      </c>
      <c r="L534" s="36">
        <v>7.08</v>
      </c>
      <c r="M534" s="36">
        <v>8.75</v>
      </c>
      <c r="N534" s="36">
        <v>4.91</v>
      </c>
      <c r="O534" s="36">
        <v>0.94</v>
      </c>
    </row>
    <row r="535" spans="1:15">
      <c r="A535" s="47"/>
      <c r="B535" s="35" t="s">
        <v>111</v>
      </c>
      <c r="C535" s="34">
        <v>40</v>
      </c>
      <c r="D535" s="36">
        <v>3.16</v>
      </c>
      <c r="E535" s="37">
        <v>0.4</v>
      </c>
      <c r="F535" s="36">
        <v>19.32</v>
      </c>
      <c r="G535" s="34">
        <v>94</v>
      </c>
      <c r="H535" s="36">
        <v>0.06</v>
      </c>
      <c r="I535" s="38"/>
      <c r="J535" s="38"/>
      <c r="K535" s="36">
        <v>0.52</v>
      </c>
      <c r="L535" s="37">
        <v>9.1999999999999993</v>
      </c>
      <c r="M535" s="37">
        <v>34.799999999999997</v>
      </c>
      <c r="N535" s="37">
        <v>13.2</v>
      </c>
      <c r="O535" s="37">
        <v>0.8</v>
      </c>
    </row>
    <row r="536" spans="1:15">
      <c r="A536" s="46" t="s">
        <v>190</v>
      </c>
      <c r="B536" s="35" t="s">
        <v>37</v>
      </c>
      <c r="C536" s="34">
        <v>100</v>
      </c>
      <c r="D536" s="37">
        <v>0.4</v>
      </c>
      <c r="E536" s="37">
        <v>0.3</v>
      </c>
      <c r="F536" s="37">
        <v>10.3</v>
      </c>
      <c r="G536" s="34">
        <v>47</v>
      </c>
      <c r="H536" s="36">
        <v>0.02</v>
      </c>
      <c r="I536" s="34">
        <v>5</v>
      </c>
      <c r="J536" s="34">
        <v>2</v>
      </c>
      <c r="K536" s="37">
        <v>0.4</v>
      </c>
      <c r="L536" s="34">
        <v>19</v>
      </c>
      <c r="M536" s="34">
        <v>16</v>
      </c>
      <c r="N536" s="34">
        <v>12</v>
      </c>
      <c r="O536" s="37">
        <v>2.2999999999999998</v>
      </c>
    </row>
    <row r="537" spans="1:15">
      <c r="A537" s="134" t="s">
        <v>31</v>
      </c>
      <c r="B537" s="134"/>
      <c r="C537" s="33">
        <v>595</v>
      </c>
      <c r="D537" s="36">
        <v>34.020000000000003</v>
      </c>
      <c r="E537" s="36">
        <v>22.75</v>
      </c>
      <c r="F537" s="36">
        <v>82.81</v>
      </c>
      <c r="G537" s="36">
        <v>672.59</v>
      </c>
      <c r="H537" s="36">
        <v>0.26</v>
      </c>
      <c r="I537" s="36">
        <v>38.409999999999997</v>
      </c>
      <c r="J537" s="36">
        <v>847.71</v>
      </c>
      <c r="K537" s="36">
        <v>4.57</v>
      </c>
      <c r="L537" s="36">
        <v>196.67</v>
      </c>
      <c r="M537" s="36">
        <v>442.11</v>
      </c>
      <c r="N537" s="36">
        <v>99.19</v>
      </c>
      <c r="O537" s="36">
        <v>5.96</v>
      </c>
    </row>
    <row r="538" spans="1:15">
      <c r="A538" s="133" t="s">
        <v>2</v>
      </c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</row>
    <row r="539" spans="1:15">
      <c r="A539" s="46" t="s">
        <v>221</v>
      </c>
      <c r="B539" s="35" t="s">
        <v>140</v>
      </c>
      <c r="C539" s="34">
        <v>60</v>
      </c>
      <c r="D539" s="36">
        <v>0.76</v>
      </c>
      <c r="E539" s="36">
        <v>3.12</v>
      </c>
      <c r="F539" s="36">
        <v>2.73</v>
      </c>
      <c r="G539" s="36">
        <v>42.71</v>
      </c>
      <c r="H539" s="36">
        <v>0.03</v>
      </c>
      <c r="I539" s="36">
        <v>11.79</v>
      </c>
      <c r="J539" s="36">
        <v>40.770000000000003</v>
      </c>
      <c r="K539" s="36">
        <v>1.58</v>
      </c>
      <c r="L539" s="36">
        <v>19.02</v>
      </c>
      <c r="M539" s="36">
        <v>28.83</v>
      </c>
      <c r="N539" s="37">
        <v>13.3</v>
      </c>
      <c r="O539" s="37">
        <v>0.6</v>
      </c>
    </row>
    <row r="540" spans="1:15" ht="33">
      <c r="A540" s="49" t="s">
        <v>222</v>
      </c>
      <c r="B540" s="35" t="s">
        <v>102</v>
      </c>
      <c r="C540" s="34">
        <v>220</v>
      </c>
      <c r="D540" s="36">
        <v>3.05</v>
      </c>
      <c r="E540" s="36">
        <v>7.49</v>
      </c>
      <c r="F540" s="36">
        <v>17.440000000000001</v>
      </c>
      <c r="G540" s="36">
        <v>149.66999999999999</v>
      </c>
      <c r="H540" s="36">
        <v>0.25</v>
      </c>
      <c r="I540" s="36">
        <v>18.04</v>
      </c>
      <c r="J540" s="36">
        <v>166.56</v>
      </c>
      <c r="K540" s="36">
        <v>2.35</v>
      </c>
      <c r="L540" s="36">
        <v>23.52</v>
      </c>
      <c r="M540" s="36">
        <v>101.33</v>
      </c>
      <c r="N540" s="36">
        <v>28.51</v>
      </c>
      <c r="O540" s="36">
        <v>1.54</v>
      </c>
    </row>
    <row r="541" spans="1:15">
      <c r="A541" s="47" t="s">
        <v>203</v>
      </c>
      <c r="B541" s="35" t="s">
        <v>181</v>
      </c>
      <c r="C541" s="34">
        <v>95</v>
      </c>
      <c r="D541" s="36">
        <v>15.19</v>
      </c>
      <c r="E541" s="36">
        <v>16.84</v>
      </c>
      <c r="F541" s="36">
        <v>18.600000000000001</v>
      </c>
      <c r="G541" s="36">
        <v>286.95999999999998</v>
      </c>
      <c r="H541" s="36">
        <v>0.18</v>
      </c>
      <c r="I541" s="36">
        <v>0.53</v>
      </c>
      <c r="J541" s="37">
        <v>40.200000000000003</v>
      </c>
      <c r="K541" s="36">
        <v>5.41</v>
      </c>
      <c r="L541" s="36">
        <v>23.11</v>
      </c>
      <c r="M541" s="36">
        <v>153.74</v>
      </c>
      <c r="N541" s="36">
        <v>30.62</v>
      </c>
      <c r="O541" s="36">
        <v>1.22</v>
      </c>
    </row>
    <row r="542" spans="1:15">
      <c r="A542" s="48" t="s">
        <v>236</v>
      </c>
      <c r="B542" s="35" t="s">
        <v>157</v>
      </c>
      <c r="C542" s="34">
        <v>150</v>
      </c>
      <c r="D542" s="36">
        <v>2.99</v>
      </c>
      <c r="E542" s="36">
        <v>5.27</v>
      </c>
      <c r="F542" s="36">
        <v>16.39</v>
      </c>
      <c r="G542" s="37">
        <v>129.80000000000001</v>
      </c>
      <c r="H542" s="36">
        <v>0.08</v>
      </c>
      <c r="I542" s="37">
        <v>10.199999999999999</v>
      </c>
      <c r="J542" s="37">
        <v>23.6</v>
      </c>
      <c r="K542" s="36">
        <v>0.13</v>
      </c>
      <c r="L542" s="36">
        <v>33.14</v>
      </c>
      <c r="M542" s="36">
        <v>69.31</v>
      </c>
      <c r="N542" s="36">
        <v>27.07</v>
      </c>
      <c r="O542" s="36">
        <v>0.96</v>
      </c>
    </row>
    <row r="543" spans="1:15">
      <c r="A543" s="46" t="s">
        <v>194</v>
      </c>
      <c r="B543" s="35" t="s">
        <v>33</v>
      </c>
      <c r="C543" s="34">
        <v>200</v>
      </c>
      <c r="D543" s="36">
        <v>0.37</v>
      </c>
      <c r="E543" s="36">
        <v>0.02</v>
      </c>
      <c r="F543" s="36">
        <v>21.01</v>
      </c>
      <c r="G543" s="37">
        <v>86.9</v>
      </c>
      <c r="H543" s="38"/>
      <c r="I543" s="36">
        <v>0.34</v>
      </c>
      <c r="J543" s="36">
        <v>0.51</v>
      </c>
      <c r="K543" s="36">
        <v>0.17</v>
      </c>
      <c r="L543" s="37">
        <v>19.2</v>
      </c>
      <c r="M543" s="36">
        <v>13.09</v>
      </c>
      <c r="N543" s="37">
        <v>5.0999999999999996</v>
      </c>
      <c r="O543" s="36">
        <v>1.05</v>
      </c>
    </row>
    <row r="544" spans="1:15">
      <c r="A544" s="47"/>
      <c r="B544" s="35" t="s">
        <v>111</v>
      </c>
      <c r="C544" s="34">
        <v>20</v>
      </c>
      <c r="D544" s="36">
        <v>1.58</v>
      </c>
      <c r="E544" s="37">
        <v>0.2</v>
      </c>
      <c r="F544" s="36">
        <v>9.66</v>
      </c>
      <c r="G544" s="34">
        <v>47</v>
      </c>
      <c r="H544" s="36">
        <v>0.03</v>
      </c>
      <c r="I544" s="38"/>
      <c r="J544" s="38"/>
      <c r="K544" s="36">
        <v>0.26</v>
      </c>
      <c r="L544" s="37">
        <v>4.5999999999999996</v>
      </c>
      <c r="M544" s="37">
        <v>17.399999999999999</v>
      </c>
      <c r="N544" s="37">
        <v>6.6</v>
      </c>
      <c r="O544" s="37">
        <v>0.4</v>
      </c>
    </row>
    <row r="545" spans="1:15" s="7" customFormat="1">
      <c r="A545" s="47"/>
      <c r="B545" s="35" t="s">
        <v>117</v>
      </c>
      <c r="C545" s="34">
        <v>50</v>
      </c>
      <c r="D545" s="37">
        <v>3.3</v>
      </c>
      <c r="E545" s="37">
        <v>0.6</v>
      </c>
      <c r="F545" s="36">
        <v>19.82</v>
      </c>
      <c r="G545" s="34">
        <v>99</v>
      </c>
      <c r="H545" s="36">
        <v>0.09</v>
      </c>
      <c r="I545" s="38"/>
      <c r="J545" s="38"/>
      <c r="K545" s="37">
        <v>0.7</v>
      </c>
      <c r="L545" s="37">
        <v>14.5</v>
      </c>
      <c r="M545" s="34">
        <v>75</v>
      </c>
      <c r="N545" s="37">
        <v>23.5</v>
      </c>
      <c r="O545" s="36">
        <v>1.95</v>
      </c>
    </row>
    <row r="546" spans="1:15" s="7" customFormat="1">
      <c r="A546" s="46" t="s">
        <v>190</v>
      </c>
      <c r="B546" s="35" t="s">
        <v>30</v>
      </c>
      <c r="C546" s="34">
        <v>100</v>
      </c>
      <c r="D546" s="37">
        <v>0.4</v>
      </c>
      <c r="E546" s="37">
        <v>0.4</v>
      </c>
      <c r="F546" s="37">
        <v>9.8000000000000007</v>
      </c>
      <c r="G546" s="34">
        <v>47</v>
      </c>
      <c r="H546" s="36">
        <v>0.03</v>
      </c>
      <c r="I546" s="34">
        <v>10</v>
      </c>
      <c r="J546" s="34">
        <v>5</v>
      </c>
      <c r="K546" s="37">
        <v>0.2</v>
      </c>
      <c r="L546" s="34">
        <v>16</v>
      </c>
      <c r="M546" s="34">
        <v>11</v>
      </c>
      <c r="N546" s="34">
        <v>9</v>
      </c>
      <c r="O546" s="37">
        <v>2.2000000000000002</v>
      </c>
    </row>
    <row r="547" spans="1:15" s="7" customFormat="1">
      <c r="A547" s="134" t="s">
        <v>34</v>
      </c>
      <c r="B547" s="134"/>
      <c r="C547" s="33">
        <v>895</v>
      </c>
      <c r="D547" s="36">
        <v>27.64</v>
      </c>
      <c r="E547" s="36">
        <v>33.94</v>
      </c>
      <c r="F547" s="36">
        <v>115.45</v>
      </c>
      <c r="G547" s="36">
        <v>889.04</v>
      </c>
      <c r="H547" s="36">
        <v>0.69</v>
      </c>
      <c r="I547" s="37">
        <v>50.9</v>
      </c>
      <c r="J547" s="36">
        <v>276.64</v>
      </c>
      <c r="K547" s="37">
        <v>10.8</v>
      </c>
      <c r="L547" s="36">
        <v>153.09</v>
      </c>
      <c r="M547" s="37">
        <v>469.7</v>
      </c>
      <c r="N547" s="37">
        <v>143.69999999999999</v>
      </c>
      <c r="O547" s="36">
        <v>9.92</v>
      </c>
    </row>
    <row r="548" spans="1:15" s="7" customFormat="1">
      <c r="A548" s="133" t="s">
        <v>3</v>
      </c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</row>
    <row r="549" spans="1:15">
      <c r="A549" s="47" t="s">
        <v>202</v>
      </c>
      <c r="B549" s="35" t="s">
        <v>126</v>
      </c>
      <c r="C549" s="34">
        <v>75</v>
      </c>
      <c r="D549" s="36">
        <v>9.7799999999999994</v>
      </c>
      <c r="E549" s="36">
        <v>7.63</v>
      </c>
      <c r="F549" s="36">
        <v>25.18</v>
      </c>
      <c r="G549" s="36">
        <v>208.34</v>
      </c>
      <c r="H549" s="36">
        <v>0.26</v>
      </c>
      <c r="I549" s="36">
        <v>1.04</v>
      </c>
      <c r="J549" s="37">
        <v>32.299999999999997</v>
      </c>
      <c r="K549" s="36">
        <v>1.01</v>
      </c>
      <c r="L549" s="36">
        <v>14.86</v>
      </c>
      <c r="M549" s="36">
        <v>100.94</v>
      </c>
      <c r="N549" s="36">
        <v>14.14</v>
      </c>
      <c r="O549" s="36">
        <v>1.39</v>
      </c>
    </row>
    <row r="550" spans="1:15">
      <c r="A550" s="48"/>
      <c r="B550" s="35" t="s">
        <v>125</v>
      </c>
      <c r="C550" s="34">
        <v>200</v>
      </c>
      <c r="D550" s="34">
        <v>1</v>
      </c>
      <c r="E550" s="37">
        <v>0.2</v>
      </c>
      <c r="F550" s="37">
        <v>20.2</v>
      </c>
      <c r="G550" s="34">
        <v>92</v>
      </c>
      <c r="H550" s="36">
        <v>0.02</v>
      </c>
      <c r="I550" s="34">
        <v>4</v>
      </c>
      <c r="J550" s="38"/>
      <c r="K550" s="37">
        <v>0.2</v>
      </c>
      <c r="L550" s="34">
        <v>14</v>
      </c>
      <c r="M550" s="34">
        <v>14</v>
      </c>
      <c r="N550" s="34">
        <v>8</v>
      </c>
      <c r="O550" s="37">
        <v>2.8</v>
      </c>
    </row>
    <row r="551" spans="1:15">
      <c r="A551" s="47" t="s">
        <v>190</v>
      </c>
      <c r="B551" s="35" t="s">
        <v>118</v>
      </c>
      <c r="C551" s="34">
        <v>150</v>
      </c>
      <c r="D551" s="36">
        <v>1.35</v>
      </c>
      <c r="E551" s="37">
        <v>0.3</v>
      </c>
      <c r="F551" s="36">
        <v>12.15</v>
      </c>
      <c r="G551" s="37">
        <v>64.5</v>
      </c>
      <c r="H551" s="36">
        <v>0.06</v>
      </c>
      <c r="I551" s="34">
        <v>90</v>
      </c>
      <c r="J551" s="34">
        <v>12</v>
      </c>
      <c r="K551" s="37">
        <v>0.3</v>
      </c>
      <c r="L551" s="34">
        <v>51</v>
      </c>
      <c r="M551" s="37">
        <v>34.5</v>
      </c>
      <c r="N551" s="37">
        <v>19.5</v>
      </c>
      <c r="O551" s="36">
        <v>0.45</v>
      </c>
    </row>
    <row r="552" spans="1:15">
      <c r="A552" s="134" t="s">
        <v>56</v>
      </c>
      <c r="B552" s="134"/>
      <c r="C552" s="33">
        <v>425</v>
      </c>
      <c r="D552" s="36">
        <v>12.13</v>
      </c>
      <c r="E552" s="36">
        <v>8.1300000000000008</v>
      </c>
      <c r="F552" s="36">
        <v>57.53</v>
      </c>
      <c r="G552" s="36">
        <v>364.84</v>
      </c>
      <c r="H552" s="36">
        <v>0.34</v>
      </c>
      <c r="I552" s="36">
        <v>95.04</v>
      </c>
      <c r="J552" s="37">
        <v>44.3</v>
      </c>
      <c r="K552" s="36">
        <v>1.51</v>
      </c>
      <c r="L552" s="36">
        <v>79.86</v>
      </c>
      <c r="M552" s="36">
        <v>149.44</v>
      </c>
      <c r="N552" s="36">
        <v>41.64</v>
      </c>
      <c r="O552" s="36">
        <v>4.6399999999999997</v>
      </c>
    </row>
    <row r="553" spans="1:15">
      <c r="A553" s="134" t="s">
        <v>35</v>
      </c>
      <c r="B553" s="134"/>
      <c r="C553" s="39">
        <v>1915</v>
      </c>
      <c r="D553" s="36">
        <v>73.790000000000006</v>
      </c>
      <c r="E553" s="36">
        <v>64.819999999999993</v>
      </c>
      <c r="F553" s="36">
        <v>255.79</v>
      </c>
      <c r="G553" s="36">
        <v>1926.47</v>
      </c>
      <c r="H553" s="36">
        <v>1.29</v>
      </c>
      <c r="I553" s="36">
        <v>184.35</v>
      </c>
      <c r="J553" s="36">
        <v>1168.6500000000001</v>
      </c>
      <c r="K553" s="36">
        <v>16.88</v>
      </c>
      <c r="L553" s="36">
        <v>429.62</v>
      </c>
      <c r="M553" s="36">
        <v>1061.25</v>
      </c>
      <c r="N553" s="36">
        <v>284.52999999999997</v>
      </c>
      <c r="O553" s="36">
        <v>20.52</v>
      </c>
    </row>
    <row r="554" spans="1:15" s="7" customFormat="1">
      <c r="A554" s="43" t="s">
        <v>53</v>
      </c>
      <c r="B554" s="8" t="s">
        <v>54</v>
      </c>
      <c r="C554" s="9"/>
      <c r="D554" s="9"/>
      <c r="E554" s="9"/>
      <c r="F554" s="9"/>
      <c r="G554" s="9"/>
      <c r="H554" s="132"/>
      <c r="I554" s="132"/>
      <c r="J554" s="135"/>
      <c r="K554" s="135"/>
      <c r="L554" s="135"/>
      <c r="M554" s="135"/>
      <c r="N554" s="135"/>
      <c r="O554" s="135"/>
    </row>
    <row r="555" spans="1:15" s="7" customFormat="1">
      <c r="A555" s="43" t="s">
        <v>55</v>
      </c>
      <c r="B555" s="8" t="s">
        <v>272</v>
      </c>
      <c r="C555" s="9"/>
      <c r="D555" s="9"/>
      <c r="E555" s="9"/>
      <c r="F555" s="9"/>
      <c r="G555" s="9"/>
      <c r="H555" s="132"/>
      <c r="I555" s="132"/>
      <c r="J555" s="131"/>
      <c r="K555" s="131"/>
      <c r="L555" s="131"/>
      <c r="M555" s="131"/>
      <c r="N555" s="131"/>
      <c r="O555" s="131"/>
    </row>
    <row r="556" spans="1:15" s="7" customFormat="1">
      <c r="A556" s="44" t="s">
        <v>6</v>
      </c>
      <c r="B556" s="10" t="s">
        <v>41</v>
      </c>
      <c r="C556" s="11"/>
      <c r="D556" s="11"/>
      <c r="E556" s="11"/>
      <c r="F556" s="9"/>
      <c r="G556" s="9"/>
      <c r="H556" s="55"/>
      <c r="I556" s="55"/>
      <c r="J556" s="54"/>
      <c r="K556" s="54"/>
      <c r="L556" s="54"/>
      <c r="M556" s="54"/>
      <c r="N556" s="54"/>
      <c r="O556" s="54"/>
    </row>
    <row r="557" spans="1:15" s="7" customFormat="1">
      <c r="A557" s="45" t="s">
        <v>8</v>
      </c>
      <c r="B557" s="12">
        <v>4</v>
      </c>
      <c r="C557" s="13"/>
      <c r="D557" s="9"/>
      <c r="E557" s="9"/>
      <c r="F557" s="9"/>
      <c r="G557" s="9"/>
      <c r="H557" s="55"/>
      <c r="I557" s="55"/>
      <c r="J557" s="54"/>
      <c r="K557" s="54"/>
      <c r="L557" s="54"/>
      <c r="M557" s="54"/>
      <c r="N557" s="54"/>
      <c r="O557" s="54"/>
    </row>
    <row r="558" spans="1:15" s="7" customFormat="1">
      <c r="A558" s="129" t="s">
        <v>9</v>
      </c>
      <c r="B558" s="129" t="s">
        <v>10</v>
      </c>
      <c r="C558" s="129" t="s">
        <v>11</v>
      </c>
      <c r="D558" s="136" t="s">
        <v>12</v>
      </c>
      <c r="E558" s="136"/>
      <c r="F558" s="136"/>
      <c r="G558" s="129" t="s">
        <v>13</v>
      </c>
      <c r="H558" s="136" t="s">
        <v>14</v>
      </c>
      <c r="I558" s="136"/>
      <c r="J558" s="136"/>
      <c r="K558" s="136"/>
      <c r="L558" s="136" t="s">
        <v>15</v>
      </c>
      <c r="M558" s="136"/>
      <c r="N558" s="136"/>
      <c r="O558" s="136"/>
    </row>
    <row r="559" spans="1:15">
      <c r="A559" s="137"/>
      <c r="B559" s="130"/>
      <c r="C559" s="137"/>
      <c r="D559" s="56" t="s">
        <v>16</v>
      </c>
      <c r="E559" s="56" t="s">
        <v>17</v>
      </c>
      <c r="F559" s="56" t="s">
        <v>18</v>
      </c>
      <c r="G559" s="137"/>
      <c r="H559" s="56" t="s">
        <v>19</v>
      </c>
      <c r="I559" s="56" t="s">
        <v>20</v>
      </c>
      <c r="J559" s="56" t="s">
        <v>21</v>
      </c>
      <c r="K559" s="56" t="s">
        <v>22</v>
      </c>
      <c r="L559" s="56" t="s">
        <v>23</v>
      </c>
      <c r="M559" s="56" t="s">
        <v>24</v>
      </c>
      <c r="N559" s="56" t="s">
        <v>25</v>
      </c>
      <c r="O559" s="56" t="s">
        <v>26</v>
      </c>
    </row>
    <row r="560" spans="1:15">
      <c r="A560" s="46">
        <v>1</v>
      </c>
      <c r="B560" s="33">
        <v>2</v>
      </c>
      <c r="C560" s="33">
        <v>3</v>
      </c>
      <c r="D560" s="33">
        <v>4</v>
      </c>
      <c r="E560" s="33">
        <v>5</v>
      </c>
      <c r="F560" s="33">
        <v>6</v>
      </c>
      <c r="G560" s="33">
        <v>7</v>
      </c>
      <c r="H560" s="33">
        <v>8</v>
      </c>
      <c r="I560" s="33">
        <v>9</v>
      </c>
      <c r="J560" s="33">
        <v>10</v>
      </c>
      <c r="K560" s="33">
        <v>11</v>
      </c>
      <c r="L560" s="33">
        <v>12</v>
      </c>
      <c r="M560" s="33">
        <v>13</v>
      </c>
      <c r="N560" s="33">
        <v>14</v>
      </c>
      <c r="O560" s="33">
        <v>15</v>
      </c>
    </row>
    <row r="561" spans="1:15">
      <c r="A561" s="133" t="s">
        <v>27</v>
      </c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</row>
    <row r="562" spans="1:15">
      <c r="A562" s="46" t="s">
        <v>185</v>
      </c>
      <c r="B562" s="35" t="s">
        <v>28</v>
      </c>
      <c r="C562" s="34">
        <v>10</v>
      </c>
      <c r="D562" s="36">
        <v>0.08</v>
      </c>
      <c r="E562" s="36">
        <v>7.25</v>
      </c>
      <c r="F562" s="36">
        <v>0.13</v>
      </c>
      <c r="G562" s="37">
        <v>66.099999999999994</v>
      </c>
      <c r="H562" s="38"/>
      <c r="I562" s="38"/>
      <c r="J562" s="34">
        <v>45</v>
      </c>
      <c r="K562" s="37">
        <v>0.1</v>
      </c>
      <c r="L562" s="37">
        <v>2.4</v>
      </c>
      <c r="M562" s="34">
        <v>3</v>
      </c>
      <c r="N562" s="36">
        <v>0.05</v>
      </c>
      <c r="O562" s="36">
        <v>0.02</v>
      </c>
    </row>
    <row r="563" spans="1:15">
      <c r="A563" s="46" t="s">
        <v>186</v>
      </c>
      <c r="B563" s="35" t="s">
        <v>29</v>
      </c>
      <c r="C563" s="34">
        <v>15</v>
      </c>
      <c r="D563" s="36">
        <v>3.48</v>
      </c>
      <c r="E563" s="36">
        <v>4.43</v>
      </c>
      <c r="F563" s="38"/>
      <c r="G563" s="37">
        <v>54.6</v>
      </c>
      <c r="H563" s="36">
        <v>0.01</v>
      </c>
      <c r="I563" s="36">
        <v>0.11</v>
      </c>
      <c r="J563" s="37">
        <v>43.2</v>
      </c>
      <c r="K563" s="36">
        <v>0.08</v>
      </c>
      <c r="L563" s="34">
        <v>132</v>
      </c>
      <c r="M563" s="34">
        <v>75</v>
      </c>
      <c r="N563" s="36">
        <v>5.25</v>
      </c>
      <c r="O563" s="36">
        <v>0.15</v>
      </c>
    </row>
    <row r="564" spans="1:15">
      <c r="A564" s="46" t="s">
        <v>187</v>
      </c>
      <c r="B564" s="35" t="s">
        <v>94</v>
      </c>
      <c r="C564" s="34">
        <v>40</v>
      </c>
      <c r="D564" s="36">
        <v>5.08</v>
      </c>
      <c r="E564" s="37">
        <v>4.5999999999999996</v>
      </c>
      <c r="F564" s="36">
        <v>0.28000000000000003</v>
      </c>
      <c r="G564" s="37">
        <v>62.8</v>
      </c>
      <c r="H564" s="36">
        <v>0.03</v>
      </c>
      <c r="I564" s="38"/>
      <c r="J564" s="34">
        <v>104</v>
      </c>
      <c r="K564" s="36">
        <v>0.24</v>
      </c>
      <c r="L564" s="34">
        <v>22</v>
      </c>
      <c r="M564" s="37">
        <v>76.8</v>
      </c>
      <c r="N564" s="37">
        <v>4.8</v>
      </c>
      <c r="O564" s="34">
        <v>1</v>
      </c>
    </row>
    <row r="565" spans="1:15" ht="33">
      <c r="A565" s="46" t="s">
        <v>246</v>
      </c>
      <c r="B565" s="35" t="s">
        <v>182</v>
      </c>
      <c r="C565" s="34">
        <v>210</v>
      </c>
      <c r="D565" s="36">
        <v>8.61</v>
      </c>
      <c r="E565" s="36">
        <v>7.61</v>
      </c>
      <c r="F565" s="36">
        <v>41.54</v>
      </c>
      <c r="G565" s="36">
        <v>269.54000000000002</v>
      </c>
      <c r="H565" s="36">
        <v>0.23</v>
      </c>
      <c r="I565" s="37">
        <v>1.3</v>
      </c>
      <c r="J565" s="37">
        <v>45.4</v>
      </c>
      <c r="K565" s="36">
        <v>0.51</v>
      </c>
      <c r="L565" s="36">
        <v>132.37</v>
      </c>
      <c r="M565" s="36">
        <v>225.98</v>
      </c>
      <c r="N565" s="36">
        <v>104.14</v>
      </c>
      <c r="O565" s="36">
        <v>3.17</v>
      </c>
    </row>
    <row r="566" spans="1:15">
      <c r="A566" s="46" t="s">
        <v>189</v>
      </c>
      <c r="B566" s="35" t="s">
        <v>0</v>
      </c>
      <c r="C566" s="34">
        <v>200</v>
      </c>
      <c r="D566" s="36">
        <v>0.26</v>
      </c>
      <c r="E566" s="36">
        <v>0.03</v>
      </c>
      <c r="F566" s="36">
        <v>11.26</v>
      </c>
      <c r="G566" s="36">
        <v>47.79</v>
      </c>
      <c r="H566" s="38"/>
      <c r="I566" s="37">
        <v>2.9</v>
      </c>
      <c r="J566" s="37">
        <v>0.5</v>
      </c>
      <c r="K566" s="36">
        <v>0.01</v>
      </c>
      <c r="L566" s="36">
        <v>8.08</v>
      </c>
      <c r="M566" s="36">
        <v>9.7799999999999994</v>
      </c>
      <c r="N566" s="36">
        <v>5.24</v>
      </c>
      <c r="O566" s="37">
        <v>0.9</v>
      </c>
    </row>
    <row r="567" spans="1:15">
      <c r="A567" s="47"/>
      <c r="B567" s="35" t="s">
        <v>111</v>
      </c>
      <c r="C567" s="34">
        <v>40</v>
      </c>
      <c r="D567" s="36">
        <v>3.16</v>
      </c>
      <c r="E567" s="37">
        <v>0.4</v>
      </c>
      <c r="F567" s="36">
        <v>19.32</v>
      </c>
      <c r="G567" s="34">
        <v>94</v>
      </c>
      <c r="H567" s="36">
        <v>0.06</v>
      </c>
      <c r="I567" s="38"/>
      <c r="J567" s="38"/>
      <c r="K567" s="36">
        <v>0.52</v>
      </c>
      <c r="L567" s="37">
        <v>9.1999999999999993</v>
      </c>
      <c r="M567" s="37">
        <v>34.799999999999997</v>
      </c>
      <c r="N567" s="37">
        <v>13.2</v>
      </c>
      <c r="O567" s="37">
        <v>0.8</v>
      </c>
    </row>
    <row r="568" spans="1:15">
      <c r="A568" s="46" t="s">
        <v>190</v>
      </c>
      <c r="B568" s="35" t="s">
        <v>30</v>
      </c>
      <c r="C568" s="34">
        <v>100</v>
      </c>
      <c r="D568" s="37">
        <v>0.4</v>
      </c>
      <c r="E568" s="37">
        <v>0.4</v>
      </c>
      <c r="F568" s="37">
        <v>9.8000000000000007</v>
      </c>
      <c r="G568" s="34">
        <v>47</v>
      </c>
      <c r="H568" s="36">
        <v>0.03</v>
      </c>
      <c r="I568" s="34">
        <v>10</v>
      </c>
      <c r="J568" s="34">
        <v>5</v>
      </c>
      <c r="K568" s="37">
        <v>0.2</v>
      </c>
      <c r="L568" s="34">
        <v>16</v>
      </c>
      <c r="M568" s="34">
        <v>11</v>
      </c>
      <c r="N568" s="34">
        <v>9</v>
      </c>
      <c r="O568" s="37">
        <v>2.2000000000000002</v>
      </c>
    </row>
    <row r="569" spans="1:15">
      <c r="A569" s="134" t="s">
        <v>31</v>
      </c>
      <c r="B569" s="134"/>
      <c r="C569" s="33">
        <v>615</v>
      </c>
      <c r="D569" s="36">
        <v>21.07</v>
      </c>
      <c r="E569" s="36">
        <v>24.72</v>
      </c>
      <c r="F569" s="36">
        <v>82.33</v>
      </c>
      <c r="G569" s="36">
        <v>641.83000000000004</v>
      </c>
      <c r="H569" s="36">
        <v>0.36</v>
      </c>
      <c r="I569" s="36">
        <v>14.31</v>
      </c>
      <c r="J569" s="37">
        <v>243.1</v>
      </c>
      <c r="K569" s="36">
        <v>1.66</v>
      </c>
      <c r="L569" s="36">
        <v>322.05</v>
      </c>
      <c r="M569" s="36">
        <v>436.36</v>
      </c>
      <c r="N569" s="36">
        <v>141.68</v>
      </c>
      <c r="O569" s="36">
        <v>8.24</v>
      </c>
    </row>
    <row r="570" spans="1:15">
      <c r="A570" s="133" t="s">
        <v>2</v>
      </c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</row>
    <row r="571" spans="1:15">
      <c r="A571" s="46" t="s">
        <v>199</v>
      </c>
      <c r="B571" s="35" t="s">
        <v>122</v>
      </c>
      <c r="C571" s="34">
        <v>60</v>
      </c>
      <c r="D571" s="34">
        <v>1</v>
      </c>
      <c r="E571" s="36">
        <v>5.08</v>
      </c>
      <c r="F571" s="37">
        <v>2.2000000000000002</v>
      </c>
      <c r="G571" s="36">
        <v>59.53</v>
      </c>
      <c r="H571" s="36">
        <v>0.03</v>
      </c>
      <c r="I571" s="37">
        <v>28.1</v>
      </c>
      <c r="J571" s="36">
        <v>97.34</v>
      </c>
      <c r="K571" s="36">
        <v>2.5099999999999998</v>
      </c>
      <c r="L571" s="36">
        <v>30.48</v>
      </c>
      <c r="M571" s="36">
        <v>24.01</v>
      </c>
      <c r="N571" s="36">
        <v>13.79</v>
      </c>
      <c r="O571" s="36">
        <v>0.62</v>
      </c>
    </row>
    <row r="572" spans="1:15" ht="33">
      <c r="A572" s="46" t="s">
        <v>258</v>
      </c>
      <c r="B572" s="35" t="s">
        <v>183</v>
      </c>
      <c r="C572" s="34">
        <v>220</v>
      </c>
      <c r="D572" s="36">
        <v>5.4499999999999993</v>
      </c>
      <c r="E572" s="36">
        <v>9.2799999999999994</v>
      </c>
      <c r="F572" s="36">
        <v>13.200000000000001</v>
      </c>
      <c r="G572" s="36">
        <v>154.5</v>
      </c>
      <c r="H572" s="36">
        <v>0.2</v>
      </c>
      <c r="I572" s="36">
        <v>12.54</v>
      </c>
      <c r="J572" s="36">
        <v>191.24</v>
      </c>
      <c r="K572" s="36">
        <v>2.4499999999999997</v>
      </c>
      <c r="L572" s="36">
        <v>45.5</v>
      </c>
      <c r="M572" s="36">
        <v>116.67</v>
      </c>
      <c r="N572" s="36">
        <v>32.950000000000003</v>
      </c>
      <c r="O572" s="36">
        <v>1.8599999999999999</v>
      </c>
    </row>
    <row r="573" spans="1:15">
      <c r="A573" s="46" t="s">
        <v>214</v>
      </c>
      <c r="B573" s="35" t="s">
        <v>136</v>
      </c>
      <c r="C573" s="34">
        <v>90</v>
      </c>
      <c r="D573" s="36">
        <v>16.14</v>
      </c>
      <c r="E573" s="36">
        <v>13.43</v>
      </c>
      <c r="F573" s="36">
        <v>0.72</v>
      </c>
      <c r="G573" s="36">
        <v>186.71</v>
      </c>
      <c r="H573" s="36">
        <v>7.0000000000000007E-2</v>
      </c>
      <c r="I573" s="36">
        <v>0.17</v>
      </c>
      <c r="J573" s="36">
        <v>67.239999999999995</v>
      </c>
      <c r="K573" s="36">
        <v>0.56999999999999995</v>
      </c>
      <c r="L573" s="36">
        <v>139.44</v>
      </c>
      <c r="M573" s="37">
        <v>191.7</v>
      </c>
      <c r="N573" s="36">
        <v>19.059999999999999</v>
      </c>
      <c r="O573" s="36">
        <v>0.68</v>
      </c>
    </row>
    <row r="574" spans="1:15">
      <c r="A574" s="46" t="s">
        <v>215</v>
      </c>
      <c r="B574" s="35" t="s">
        <v>150</v>
      </c>
      <c r="C574" s="34">
        <v>150</v>
      </c>
      <c r="D574" s="36">
        <v>5.83</v>
      </c>
      <c r="E574" s="36">
        <v>0.69</v>
      </c>
      <c r="F574" s="36">
        <v>37.369999999999997</v>
      </c>
      <c r="G574" s="36">
        <v>179.14</v>
      </c>
      <c r="H574" s="36">
        <v>0.09</v>
      </c>
      <c r="I574" s="38"/>
      <c r="J574" s="38"/>
      <c r="K574" s="37">
        <v>0.8</v>
      </c>
      <c r="L574" s="36">
        <v>11.91</v>
      </c>
      <c r="M574" s="36">
        <v>46.49</v>
      </c>
      <c r="N574" s="36">
        <v>8.59</v>
      </c>
      <c r="O574" s="36">
        <v>0.86</v>
      </c>
    </row>
    <row r="575" spans="1:15">
      <c r="A575" s="46" t="s">
        <v>209</v>
      </c>
      <c r="B575" s="35" t="s">
        <v>48</v>
      </c>
      <c r="C575" s="34">
        <v>200</v>
      </c>
      <c r="D575" s="36">
        <v>0.16</v>
      </c>
      <c r="E575" s="36">
        <v>0.04</v>
      </c>
      <c r="F575" s="37">
        <v>13.1</v>
      </c>
      <c r="G575" s="36">
        <v>54.29</v>
      </c>
      <c r="H575" s="36">
        <v>0.01</v>
      </c>
      <c r="I575" s="34">
        <v>3</v>
      </c>
      <c r="J575" s="38"/>
      <c r="K575" s="36">
        <v>0.06</v>
      </c>
      <c r="L575" s="36">
        <v>7.73</v>
      </c>
      <c r="M575" s="34">
        <v>6</v>
      </c>
      <c r="N575" s="37">
        <v>5.2</v>
      </c>
      <c r="O575" s="36">
        <v>0.13</v>
      </c>
    </row>
    <row r="576" spans="1:15">
      <c r="A576" s="47"/>
      <c r="B576" s="35" t="s">
        <v>111</v>
      </c>
      <c r="C576" s="34">
        <v>20</v>
      </c>
      <c r="D576" s="36">
        <v>1.58</v>
      </c>
      <c r="E576" s="37">
        <v>0.2</v>
      </c>
      <c r="F576" s="36">
        <v>9.66</v>
      </c>
      <c r="G576" s="34">
        <v>47</v>
      </c>
      <c r="H576" s="36">
        <v>0.03</v>
      </c>
      <c r="I576" s="38"/>
      <c r="J576" s="38"/>
      <c r="K576" s="36">
        <v>0.26</v>
      </c>
      <c r="L576" s="37">
        <v>4.5999999999999996</v>
      </c>
      <c r="M576" s="37">
        <v>17.399999999999999</v>
      </c>
      <c r="N576" s="37">
        <v>6.6</v>
      </c>
      <c r="O576" s="37">
        <v>0.4</v>
      </c>
    </row>
    <row r="577" spans="1:15" s="7" customFormat="1">
      <c r="A577" s="47"/>
      <c r="B577" s="35" t="s">
        <v>117</v>
      </c>
      <c r="C577" s="34">
        <v>50</v>
      </c>
      <c r="D577" s="37">
        <v>3.3</v>
      </c>
      <c r="E577" s="37">
        <v>0.6</v>
      </c>
      <c r="F577" s="36">
        <v>19.82</v>
      </c>
      <c r="G577" s="34">
        <v>99</v>
      </c>
      <c r="H577" s="36">
        <v>0.09</v>
      </c>
      <c r="I577" s="38"/>
      <c r="J577" s="38"/>
      <c r="K577" s="37">
        <v>0.7</v>
      </c>
      <c r="L577" s="37">
        <v>14.5</v>
      </c>
      <c r="M577" s="34">
        <v>75</v>
      </c>
      <c r="N577" s="37">
        <v>23.5</v>
      </c>
      <c r="O577" s="36">
        <v>1.95</v>
      </c>
    </row>
    <row r="578" spans="1:15" s="7" customFormat="1">
      <c r="A578" s="46" t="s">
        <v>190</v>
      </c>
      <c r="B578" s="35" t="s">
        <v>37</v>
      </c>
      <c r="C578" s="34">
        <v>100</v>
      </c>
      <c r="D578" s="37">
        <v>0.4</v>
      </c>
      <c r="E578" s="37">
        <v>0.3</v>
      </c>
      <c r="F578" s="37">
        <v>10.3</v>
      </c>
      <c r="G578" s="34">
        <v>47</v>
      </c>
      <c r="H578" s="36">
        <v>0.02</v>
      </c>
      <c r="I578" s="34">
        <v>5</v>
      </c>
      <c r="J578" s="34">
        <v>2</v>
      </c>
      <c r="K578" s="37">
        <v>0.4</v>
      </c>
      <c r="L578" s="34">
        <v>19</v>
      </c>
      <c r="M578" s="34">
        <v>16</v>
      </c>
      <c r="N578" s="34">
        <v>12</v>
      </c>
      <c r="O578" s="37">
        <v>2.2999999999999998</v>
      </c>
    </row>
    <row r="579" spans="1:15" s="7" customFormat="1">
      <c r="A579" s="134" t="s">
        <v>34</v>
      </c>
      <c r="B579" s="134"/>
      <c r="C579" s="33">
        <v>890</v>
      </c>
      <c r="D579" s="36">
        <v>33.86</v>
      </c>
      <c r="E579" s="36">
        <v>29.62</v>
      </c>
      <c r="F579" s="36">
        <v>106.37</v>
      </c>
      <c r="G579" s="36">
        <v>827.17</v>
      </c>
      <c r="H579" s="36">
        <v>0.54</v>
      </c>
      <c r="I579" s="36">
        <v>48.81</v>
      </c>
      <c r="J579" s="36">
        <v>357.82</v>
      </c>
      <c r="K579" s="36">
        <v>7.75</v>
      </c>
      <c r="L579" s="36">
        <v>273.16000000000003</v>
      </c>
      <c r="M579" s="36">
        <v>493.27</v>
      </c>
      <c r="N579" s="36">
        <v>121.69</v>
      </c>
      <c r="O579" s="37">
        <v>8.8000000000000007</v>
      </c>
    </row>
    <row r="580" spans="1:15" s="7" customFormat="1">
      <c r="A580" s="133" t="s">
        <v>3</v>
      </c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</row>
    <row r="581" spans="1:15">
      <c r="A581" s="47" t="s">
        <v>240</v>
      </c>
      <c r="B581" s="35" t="s">
        <v>131</v>
      </c>
      <c r="C581" s="34">
        <v>75</v>
      </c>
      <c r="D581" s="36">
        <v>12.89</v>
      </c>
      <c r="E581" s="36">
        <v>9.43</v>
      </c>
      <c r="F581" s="37">
        <v>12.3</v>
      </c>
      <c r="G581" s="36">
        <v>188.27</v>
      </c>
      <c r="H581" s="36">
        <v>0.04</v>
      </c>
      <c r="I581" s="36">
        <v>0.32</v>
      </c>
      <c r="J581" s="36">
        <v>65.05</v>
      </c>
      <c r="K581" s="36">
        <v>0.34</v>
      </c>
      <c r="L581" s="36">
        <v>110.49</v>
      </c>
      <c r="M581" s="36">
        <v>157.52000000000001</v>
      </c>
      <c r="N581" s="36">
        <v>17.66</v>
      </c>
      <c r="O581" s="36">
        <v>0.54</v>
      </c>
    </row>
    <row r="582" spans="1:15">
      <c r="A582" s="52"/>
      <c r="B582" s="35" t="s">
        <v>160</v>
      </c>
      <c r="C582" s="34">
        <v>200</v>
      </c>
      <c r="D582" s="37">
        <v>5.8</v>
      </c>
      <c r="E582" s="34">
        <v>5</v>
      </c>
      <c r="F582" s="37">
        <v>8.1999999999999993</v>
      </c>
      <c r="G582" s="34">
        <v>106</v>
      </c>
      <c r="H582" s="36">
        <v>0.06</v>
      </c>
      <c r="I582" s="37">
        <v>1.6</v>
      </c>
      <c r="J582" s="34">
        <v>40</v>
      </c>
      <c r="K582" s="38"/>
      <c r="L582" s="34">
        <v>236</v>
      </c>
      <c r="M582" s="34">
        <v>192</v>
      </c>
      <c r="N582" s="34">
        <v>32</v>
      </c>
      <c r="O582" s="37">
        <v>0.2</v>
      </c>
    </row>
    <row r="583" spans="1:15">
      <c r="A583" s="47" t="s">
        <v>190</v>
      </c>
      <c r="B583" s="35" t="s">
        <v>112</v>
      </c>
      <c r="C583" s="34">
        <v>100</v>
      </c>
      <c r="D583" s="37">
        <v>0.8</v>
      </c>
      <c r="E583" s="37">
        <v>0.4</v>
      </c>
      <c r="F583" s="37">
        <v>8.1</v>
      </c>
      <c r="G583" s="34">
        <v>47</v>
      </c>
      <c r="H583" s="36">
        <v>0.02</v>
      </c>
      <c r="I583" s="34">
        <v>180</v>
      </c>
      <c r="J583" s="34">
        <v>15</v>
      </c>
      <c r="K583" s="37">
        <v>0.3</v>
      </c>
      <c r="L583" s="34">
        <v>40</v>
      </c>
      <c r="M583" s="34">
        <v>34</v>
      </c>
      <c r="N583" s="34">
        <v>25</v>
      </c>
      <c r="O583" s="37">
        <v>0.8</v>
      </c>
    </row>
    <row r="584" spans="1:15">
      <c r="A584" s="134" t="s">
        <v>56</v>
      </c>
      <c r="B584" s="134"/>
      <c r="C584" s="33">
        <v>375</v>
      </c>
      <c r="D584" s="36">
        <v>19.489999999999998</v>
      </c>
      <c r="E584" s="36">
        <v>14.83</v>
      </c>
      <c r="F584" s="36">
        <v>28.6</v>
      </c>
      <c r="G584" s="36">
        <v>341.27</v>
      </c>
      <c r="H584" s="36">
        <v>0.12</v>
      </c>
      <c r="I584" s="36">
        <v>181.92</v>
      </c>
      <c r="J584" s="36">
        <v>120.05</v>
      </c>
      <c r="K584" s="36">
        <v>0.64</v>
      </c>
      <c r="L584" s="36">
        <v>386.49</v>
      </c>
      <c r="M584" s="36">
        <v>383.52</v>
      </c>
      <c r="N584" s="36">
        <v>74.66</v>
      </c>
      <c r="O584" s="36">
        <v>1.54</v>
      </c>
    </row>
    <row r="585" spans="1:15">
      <c r="A585" s="134" t="s">
        <v>35</v>
      </c>
      <c r="B585" s="134"/>
      <c r="C585" s="39">
        <v>1880</v>
      </c>
      <c r="D585" s="36">
        <v>74.42</v>
      </c>
      <c r="E585" s="36">
        <v>69.17</v>
      </c>
      <c r="F585" s="36">
        <v>217.3</v>
      </c>
      <c r="G585" s="36">
        <v>1810.27</v>
      </c>
      <c r="H585" s="36">
        <v>1.02</v>
      </c>
      <c r="I585" s="36">
        <v>245.04</v>
      </c>
      <c r="J585" s="36">
        <v>720.97</v>
      </c>
      <c r="K585" s="36">
        <v>10.050000000000001</v>
      </c>
      <c r="L585" s="37">
        <v>981.7</v>
      </c>
      <c r="M585" s="36">
        <v>1313.15</v>
      </c>
      <c r="N585" s="36">
        <v>338.03</v>
      </c>
      <c r="O585" s="36">
        <v>18.579999999999998</v>
      </c>
    </row>
    <row r="586" spans="1:15" s="7" customFormat="1">
      <c r="A586" s="43" t="s">
        <v>53</v>
      </c>
      <c r="B586" s="8" t="s">
        <v>54</v>
      </c>
      <c r="C586" s="9"/>
      <c r="D586" s="9"/>
      <c r="E586" s="9"/>
      <c r="F586" s="9"/>
      <c r="G586" s="9"/>
      <c r="H586" s="132"/>
      <c r="I586" s="132"/>
      <c r="J586" s="135"/>
      <c r="K586" s="135"/>
      <c r="L586" s="135"/>
      <c r="M586" s="135"/>
      <c r="N586" s="135"/>
      <c r="O586" s="135"/>
    </row>
    <row r="587" spans="1:15" s="7" customFormat="1">
      <c r="A587" s="43" t="s">
        <v>55</v>
      </c>
      <c r="B587" s="8" t="s">
        <v>272</v>
      </c>
      <c r="C587" s="9"/>
      <c r="D587" s="9"/>
      <c r="E587" s="9"/>
      <c r="F587" s="9"/>
      <c r="G587" s="9"/>
      <c r="H587" s="132"/>
      <c r="I587" s="132"/>
      <c r="J587" s="131"/>
      <c r="K587" s="131"/>
      <c r="L587" s="131"/>
      <c r="M587" s="131"/>
      <c r="N587" s="131"/>
      <c r="O587" s="131"/>
    </row>
    <row r="588" spans="1:15" s="7" customFormat="1">
      <c r="A588" s="44" t="s">
        <v>6</v>
      </c>
      <c r="B588" s="10" t="s">
        <v>43</v>
      </c>
      <c r="C588" s="11"/>
      <c r="D588" s="11"/>
      <c r="E588" s="11"/>
      <c r="F588" s="9"/>
      <c r="G588" s="9"/>
      <c r="H588" s="55"/>
      <c r="I588" s="55"/>
      <c r="J588" s="54"/>
      <c r="K588" s="54"/>
      <c r="L588" s="54"/>
      <c r="M588" s="54"/>
      <c r="N588" s="54"/>
      <c r="O588" s="54"/>
    </row>
    <row r="589" spans="1:15" s="7" customFormat="1">
      <c r="A589" s="45" t="s">
        <v>8</v>
      </c>
      <c r="B589" s="12">
        <v>4</v>
      </c>
      <c r="C589" s="13"/>
      <c r="D589" s="9"/>
      <c r="E589" s="9"/>
      <c r="F589" s="9"/>
      <c r="G589" s="9"/>
      <c r="H589" s="55"/>
      <c r="I589" s="55"/>
      <c r="J589" s="54"/>
      <c r="K589" s="54"/>
      <c r="L589" s="54"/>
      <c r="M589" s="54"/>
      <c r="N589" s="54"/>
      <c r="O589" s="54"/>
    </row>
    <row r="590" spans="1:15" s="7" customFormat="1">
      <c r="A590" s="129" t="s">
        <v>9</v>
      </c>
      <c r="B590" s="129" t="s">
        <v>10</v>
      </c>
      <c r="C590" s="129" t="s">
        <v>11</v>
      </c>
      <c r="D590" s="136" t="s">
        <v>12</v>
      </c>
      <c r="E590" s="136"/>
      <c r="F590" s="136"/>
      <c r="G590" s="129" t="s">
        <v>13</v>
      </c>
      <c r="H590" s="136" t="s">
        <v>14</v>
      </c>
      <c r="I590" s="136"/>
      <c r="J590" s="136"/>
      <c r="K590" s="136"/>
      <c r="L590" s="136" t="s">
        <v>15</v>
      </c>
      <c r="M590" s="136"/>
      <c r="N590" s="136"/>
      <c r="O590" s="136"/>
    </row>
    <row r="591" spans="1:15">
      <c r="A591" s="137"/>
      <c r="B591" s="130"/>
      <c r="C591" s="137"/>
      <c r="D591" s="56" t="s">
        <v>16</v>
      </c>
      <c r="E591" s="56" t="s">
        <v>17</v>
      </c>
      <c r="F591" s="56" t="s">
        <v>18</v>
      </c>
      <c r="G591" s="137"/>
      <c r="H591" s="56" t="s">
        <v>19</v>
      </c>
      <c r="I591" s="56" t="s">
        <v>20</v>
      </c>
      <c r="J591" s="56" t="s">
        <v>21</v>
      </c>
      <c r="K591" s="56" t="s">
        <v>22</v>
      </c>
      <c r="L591" s="56" t="s">
        <v>23</v>
      </c>
      <c r="M591" s="56" t="s">
        <v>24</v>
      </c>
      <c r="N591" s="56" t="s">
        <v>25</v>
      </c>
      <c r="O591" s="56" t="s">
        <v>26</v>
      </c>
    </row>
    <row r="592" spans="1:15">
      <c r="A592" s="46">
        <v>1</v>
      </c>
      <c r="B592" s="33">
        <v>2</v>
      </c>
      <c r="C592" s="33">
        <v>3</v>
      </c>
      <c r="D592" s="33">
        <v>4</v>
      </c>
      <c r="E592" s="33">
        <v>5</v>
      </c>
      <c r="F592" s="33">
        <v>6</v>
      </c>
      <c r="G592" s="33">
        <v>7</v>
      </c>
      <c r="H592" s="33">
        <v>8</v>
      </c>
      <c r="I592" s="33">
        <v>9</v>
      </c>
      <c r="J592" s="33">
        <v>10</v>
      </c>
      <c r="K592" s="33">
        <v>11</v>
      </c>
      <c r="L592" s="33">
        <v>12</v>
      </c>
      <c r="M592" s="33">
        <v>13</v>
      </c>
      <c r="N592" s="33">
        <v>14</v>
      </c>
      <c r="O592" s="33">
        <v>15</v>
      </c>
    </row>
    <row r="593" spans="1:15">
      <c r="A593" s="133" t="s">
        <v>27</v>
      </c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</row>
    <row r="594" spans="1:15">
      <c r="A594" s="47" t="s">
        <v>241</v>
      </c>
      <c r="B594" s="35" t="s">
        <v>161</v>
      </c>
      <c r="C594" s="34">
        <v>95</v>
      </c>
      <c r="D594" s="36">
        <v>8.5</v>
      </c>
      <c r="E594" s="36">
        <v>17.09</v>
      </c>
      <c r="F594" s="36">
        <v>0.73</v>
      </c>
      <c r="G594" s="36">
        <v>206.51999999999998</v>
      </c>
      <c r="H594" s="36">
        <v>0.16</v>
      </c>
      <c r="I594" s="38">
        <v>0</v>
      </c>
      <c r="J594" s="38">
        <v>22.5</v>
      </c>
      <c r="K594" s="36">
        <v>0.27</v>
      </c>
      <c r="L594" s="36">
        <v>13.87</v>
      </c>
      <c r="M594" s="36">
        <v>110.34</v>
      </c>
      <c r="N594" s="36">
        <v>14.12</v>
      </c>
      <c r="O594" s="36">
        <v>0.95</v>
      </c>
    </row>
    <row r="595" spans="1:15">
      <c r="A595" s="46" t="s">
        <v>215</v>
      </c>
      <c r="B595" s="35" t="s">
        <v>150</v>
      </c>
      <c r="C595" s="34">
        <v>150</v>
      </c>
      <c r="D595" s="36">
        <v>5.83</v>
      </c>
      <c r="E595" s="36">
        <v>0.69</v>
      </c>
      <c r="F595" s="36">
        <v>37.369999999999997</v>
      </c>
      <c r="G595" s="36">
        <v>179.14</v>
      </c>
      <c r="H595" s="36">
        <v>0.09</v>
      </c>
      <c r="I595" s="38"/>
      <c r="J595" s="38"/>
      <c r="K595" s="37">
        <v>0.8</v>
      </c>
      <c r="L595" s="36">
        <v>11.91</v>
      </c>
      <c r="M595" s="36">
        <v>46.49</v>
      </c>
      <c r="N595" s="36">
        <v>8.59</v>
      </c>
      <c r="O595" s="36">
        <v>0.86</v>
      </c>
    </row>
    <row r="596" spans="1:15">
      <c r="A596" s="46" t="s">
        <v>220</v>
      </c>
      <c r="B596" s="35" t="s">
        <v>1</v>
      </c>
      <c r="C596" s="34">
        <v>200</v>
      </c>
      <c r="D596" s="36">
        <v>3.87</v>
      </c>
      <c r="E596" s="37">
        <v>3.1</v>
      </c>
      <c r="F596" s="36">
        <v>16.190000000000001</v>
      </c>
      <c r="G596" s="36">
        <v>109.45</v>
      </c>
      <c r="H596" s="36">
        <v>0.04</v>
      </c>
      <c r="I596" s="37">
        <v>1.3</v>
      </c>
      <c r="J596" s="36">
        <v>22.12</v>
      </c>
      <c r="K596" s="36">
        <v>0.11</v>
      </c>
      <c r="L596" s="36">
        <v>125.45</v>
      </c>
      <c r="M596" s="37">
        <v>116.2</v>
      </c>
      <c r="N596" s="34">
        <v>31</v>
      </c>
      <c r="O596" s="36">
        <v>1.01</v>
      </c>
    </row>
    <row r="597" spans="1:15">
      <c r="A597" s="47"/>
      <c r="B597" s="35" t="s">
        <v>111</v>
      </c>
      <c r="C597" s="34">
        <v>40</v>
      </c>
      <c r="D597" s="36">
        <v>3.16</v>
      </c>
      <c r="E597" s="37">
        <v>0.4</v>
      </c>
      <c r="F597" s="36">
        <v>19.32</v>
      </c>
      <c r="G597" s="34">
        <v>94</v>
      </c>
      <c r="H597" s="36">
        <v>0.06</v>
      </c>
      <c r="I597" s="38"/>
      <c r="J597" s="38"/>
      <c r="K597" s="36">
        <v>0.52</v>
      </c>
      <c r="L597" s="37">
        <v>9.1999999999999993</v>
      </c>
      <c r="M597" s="37">
        <v>34.799999999999997</v>
      </c>
      <c r="N597" s="37">
        <v>13.2</v>
      </c>
      <c r="O597" s="37">
        <v>0.8</v>
      </c>
    </row>
    <row r="598" spans="1:15">
      <c r="A598" s="46" t="s">
        <v>190</v>
      </c>
      <c r="B598" s="35" t="s">
        <v>37</v>
      </c>
      <c r="C598" s="34">
        <v>100</v>
      </c>
      <c r="D598" s="37">
        <v>0.4</v>
      </c>
      <c r="E598" s="37">
        <v>0.3</v>
      </c>
      <c r="F598" s="37">
        <v>10.3</v>
      </c>
      <c r="G598" s="34">
        <v>47</v>
      </c>
      <c r="H598" s="36">
        <v>0.02</v>
      </c>
      <c r="I598" s="34">
        <v>5</v>
      </c>
      <c r="J598" s="34">
        <v>2</v>
      </c>
      <c r="K598" s="37">
        <v>0.4</v>
      </c>
      <c r="L598" s="34">
        <v>19</v>
      </c>
      <c r="M598" s="34">
        <v>16</v>
      </c>
      <c r="N598" s="34">
        <v>12</v>
      </c>
      <c r="O598" s="37">
        <v>2.2999999999999998</v>
      </c>
    </row>
    <row r="599" spans="1:15">
      <c r="A599" s="134" t="s">
        <v>31</v>
      </c>
      <c r="B599" s="134"/>
      <c r="C599" s="33">
        <v>585</v>
      </c>
      <c r="D599" s="36">
        <v>21.76</v>
      </c>
      <c r="E599" s="36">
        <v>21.58</v>
      </c>
      <c r="F599" s="36">
        <v>83.91</v>
      </c>
      <c r="G599" s="36">
        <v>636.11</v>
      </c>
      <c r="H599" s="36">
        <v>0.37</v>
      </c>
      <c r="I599" s="37">
        <v>6.3</v>
      </c>
      <c r="J599" s="36">
        <v>46.62</v>
      </c>
      <c r="K599" s="37">
        <v>2.1</v>
      </c>
      <c r="L599" s="36">
        <v>179.43</v>
      </c>
      <c r="M599" s="36">
        <v>323.83</v>
      </c>
      <c r="N599" s="36">
        <v>78.91</v>
      </c>
      <c r="O599" s="36">
        <v>5.92</v>
      </c>
    </row>
    <row r="600" spans="1:15">
      <c r="A600" s="133" t="s">
        <v>2</v>
      </c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</row>
    <row r="601" spans="1:15">
      <c r="A601" s="46" t="s">
        <v>243</v>
      </c>
      <c r="B601" s="35" t="s">
        <v>163</v>
      </c>
      <c r="C601" s="34">
        <v>60</v>
      </c>
      <c r="D601" s="36">
        <v>1.26</v>
      </c>
      <c r="E601" s="36">
        <v>5.1100000000000003</v>
      </c>
      <c r="F601" s="36">
        <v>3.76</v>
      </c>
      <c r="G601" s="36">
        <v>66.19</v>
      </c>
      <c r="H601" s="36">
        <v>0.04</v>
      </c>
      <c r="I601" s="37">
        <v>16.100000000000001</v>
      </c>
      <c r="J601" s="36">
        <v>169.9</v>
      </c>
      <c r="K601" s="36">
        <v>2.31</v>
      </c>
      <c r="L601" s="36">
        <v>25.09</v>
      </c>
      <c r="M601" s="36">
        <v>28.03</v>
      </c>
      <c r="N601" s="36">
        <v>12.4</v>
      </c>
      <c r="O601" s="36">
        <v>0.42</v>
      </c>
    </row>
    <row r="602" spans="1:15" ht="33">
      <c r="A602" s="47" t="s">
        <v>231</v>
      </c>
      <c r="B602" s="35" t="s">
        <v>103</v>
      </c>
      <c r="C602" s="34">
        <v>220</v>
      </c>
      <c r="D602" s="36">
        <v>6.14</v>
      </c>
      <c r="E602" s="36">
        <v>6.76</v>
      </c>
      <c r="F602" s="36">
        <v>14.74</v>
      </c>
      <c r="G602" s="36">
        <v>144.69</v>
      </c>
      <c r="H602" s="36">
        <v>0.15</v>
      </c>
      <c r="I602" s="36">
        <v>18.14</v>
      </c>
      <c r="J602" s="34">
        <v>171</v>
      </c>
      <c r="K602" s="36">
        <v>2.65</v>
      </c>
      <c r="L602" s="36">
        <v>19.690000000000001</v>
      </c>
      <c r="M602" s="36">
        <v>100.55</v>
      </c>
      <c r="N602" s="36">
        <v>29.71</v>
      </c>
      <c r="O602" s="36">
        <v>1.04</v>
      </c>
    </row>
    <row r="603" spans="1:15">
      <c r="A603" s="47" t="s">
        <v>259</v>
      </c>
      <c r="B603" s="35" t="s">
        <v>184</v>
      </c>
      <c r="C603" s="34">
        <v>240</v>
      </c>
      <c r="D603" s="37">
        <v>24.75</v>
      </c>
      <c r="E603" s="36">
        <v>15.9</v>
      </c>
      <c r="F603" s="36">
        <v>18.32</v>
      </c>
      <c r="G603" s="36">
        <v>317.02999999999997</v>
      </c>
      <c r="H603" s="36">
        <v>0.9</v>
      </c>
      <c r="I603" s="36">
        <v>51.26</v>
      </c>
      <c r="J603" s="37">
        <v>283.54000000000002</v>
      </c>
      <c r="K603" s="36">
        <v>2.54</v>
      </c>
      <c r="L603" s="36">
        <v>38.19</v>
      </c>
      <c r="M603" s="37">
        <v>297.3</v>
      </c>
      <c r="N603" s="37">
        <v>59.94</v>
      </c>
      <c r="O603" s="36">
        <v>4.66</v>
      </c>
    </row>
    <row r="604" spans="1:15">
      <c r="A604" s="46" t="s">
        <v>209</v>
      </c>
      <c r="B604" s="35" t="s">
        <v>105</v>
      </c>
      <c r="C604" s="34">
        <v>200</v>
      </c>
      <c r="D604" s="36">
        <v>0.14000000000000001</v>
      </c>
      <c r="E604" s="37">
        <v>0.1</v>
      </c>
      <c r="F604" s="36">
        <v>12.62</v>
      </c>
      <c r="G604" s="36">
        <v>53.09</v>
      </c>
      <c r="H604" s="38"/>
      <c r="I604" s="34">
        <v>3</v>
      </c>
      <c r="J604" s="37">
        <v>1.6</v>
      </c>
      <c r="K604" s="37">
        <v>0.2</v>
      </c>
      <c r="L604" s="36">
        <v>5.33</v>
      </c>
      <c r="M604" s="37">
        <v>3.2</v>
      </c>
      <c r="N604" s="37">
        <v>1.4</v>
      </c>
      <c r="O604" s="36">
        <v>0.11</v>
      </c>
    </row>
    <row r="605" spans="1:15">
      <c r="A605" s="47"/>
      <c r="B605" s="35" t="s">
        <v>111</v>
      </c>
      <c r="C605" s="34">
        <v>20</v>
      </c>
      <c r="D605" s="36">
        <v>1.58</v>
      </c>
      <c r="E605" s="37">
        <v>0.2</v>
      </c>
      <c r="F605" s="36">
        <v>9.66</v>
      </c>
      <c r="G605" s="34">
        <v>47</v>
      </c>
      <c r="H605" s="36">
        <v>0.03</v>
      </c>
      <c r="I605" s="38"/>
      <c r="J605" s="38"/>
      <c r="K605" s="36">
        <v>0.26</v>
      </c>
      <c r="L605" s="37">
        <v>4.5999999999999996</v>
      </c>
      <c r="M605" s="37">
        <v>17.399999999999999</v>
      </c>
      <c r="N605" s="37">
        <v>6.6</v>
      </c>
      <c r="O605" s="37">
        <v>0.4</v>
      </c>
    </row>
    <row r="606" spans="1:15">
      <c r="A606" s="47"/>
      <c r="B606" s="35" t="s">
        <v>117</v>
      </c>
      <c r="C606" s="34">
        <v>50</v>
      </c>
      <c r="D606" s="37">
        <v>3.3</v>
      </c>
      <c r="E606" s="37">
        <v>0.6</v>
      </c>
      <c r="F606" s="36">
        <v>19.82</v>
      </c>
      <c r="G606" s="34">
        <v>99</v>
      </c>
      <c r="H606" s="36">
        <v>0.09</v>
      </c>
      <c r="I606" s="38"/>
      <c r="J606" s="38"/>
      <c r="K606" s="37">
        <v>0.7</v>
      </c>
      <c r="L606" s="37">
        <v>14.5</v>
      </c>
      <c r="M606" s="34">
        <v>75</v>
      </c>
      <c r="N606" s="37">
        <v>23.5</v>
      </c>
      <c r="O606" s="36">
        <v>1.95</v>
      </c>
    </row>
    <row r="607" spans="1:15">
      <c r="A607" s="46" t="s">
        <v>190</v>
      </c>
      <c r="B607" s="35" t="s">
        <v>30</v>
      </c>
      <c r="C607" s="34">
        <v>100</v>
      </c>
      <c r="D607" s="37">
        <v>0.4</v>
      </c>
      <c r="E607" s="37">
        <v>0.4</v>
      </c>
      <c r="F607" s="37">
        <v>9.8000000000000007</v>
      </c>
      <c r="G607" s="34">
        <v>47</v>
      </c>
      <c r="H607" s="36">
        <v>0.03</v>
      </c>
      <c r="I607" s="34">
        <v>10</v>
      </c>
      <c r="J607" s="34">
        <v>5</v>
      </c>
      <c r="K607" s="37">
        <v>0.2</v>
      </c>
      <c r="L607" s="34">
        <v>16</v>
      </c>
      <c r="M607" s="34">
        <v>11</v>
      </c>
      <c r="N607" s="34">
        <v>9</v>
      </c>
      <c r="O607" s="37">
        <v>2.2000000000000002</v>
      </c>
    </row>
    <row r="608" spans="1:15">
      <c r="A608" s="50" t="s">
        <v>34</v>
      </c>
      <c r="B608" s="41"/>
      <c r="C608" s="33">
        <v>890</v>
      </c>
      <c r="D608" s="36">
        <v>37.57</v>
      </c>
      <c r="E608" s="36">
        <v>29.07</v>
      </c>
      <c r="F608" s="36">
        <v>88.72</v>
      </c>
      <c r="G608" s="36">
        <v>774</v>
      </c>
      <c r="H608" s="36">
        <v>1.24</v>
      </c>
      <c r="I608" s="37">
        <v>98.5</v>
      </c>
      <c r="J608" s="36">
        <v>631.04</v>
      </c>
      <c r="K608" s="37">
        <v>8.86</v>
      </c>
      <c r="L608" s="36">
        <v>123.4</v>
      </c>
      <c r="M608" s="36">
        <v>532.48</v>
      </c>
      <c r="N608" s="36">
        <v>142.55000000000001</v>
      </c>
      <c r="O608" s="36">
        <v>10.78</v>
      </c>
    </row>
    <row r="609" spans="1:15">
      <c r="A609" s="133" t="s">
        <v>3</v>
      </c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</row>
    <row r="610" spans="1:15">
      <c r="A610" s="47" t="s">
        <v>245</v>
      </c>
      <c r="B610" s="35" t="s">
        <v>49</v>
      </c>
      <c r="C610" s="34">
        <v>55</v>
      </c>
      <c r="D610" s="36">
        <v>8.77</v>
      </c>
      <c r="E610" s="36">
        <v>10.53</v>
      </c>
      <c r="F610" s="36">
        <v>11.52</v>
      </c>
      <c r="G610" s="36">
        <v>175.93</v>
      </c>
      <c r="H610" s="36">
        <v>0.08</v>
      </c>
      <c r="I610" s="38"/>
      <c r="J610" s="36">
        <v>85.65</v>
      </c>
      <c r="K610" s="36">
        <v>1.54</v>
      </c>
      <c r="L610" s="36">
        <v>118.05</v>
      </c>
      <c r="M610" s="37">
        <v>82.5</v>
      </c>
      <c r="N610" s="36">
        <v>14.45</v>
      </c>
      <c r="O610" s="37">
        <v>2.4</v>
      </c>
    </row>
    <row r="611" spans="1:15">
      <c r="A611" s="47" t="s">
        <v>205</v>
      </c>
      <c r="B611" s="35" t="s">
        <v>39</v>
      </c>
      <c r="C611" s="34">
        <v>200</v>
      </c>
      <c r="D611" s="37">
        <v>0.3</v>
      </c>
      <c r="E611" s="36">
        <v>0.06</v>
      </c>
      <c r="F611" s="37">
        <v>12.5</v>
      </c>
      <c r="G611" s="36">
        <v>53.93</v>
      </c>
      <c r="H611" s="38"/>
      <c r="I611" s="37">
        <v>30.1</v>
      </c>
      <c r="J611" s="36">
        <v>25.01</v>
      </c>
      <c r="K611" s="36">
        <v>0.11</v>
      </c>
      <c r="L611" s="36">
        <v>7.08</v>
      </c>
      <c r="M611" s="36">
        <v>8.75</v>
      </c>
      <c r="N611" s="36">
        <v>4.91</v>
      </c>
      <c r="O611" s="36">
        <v>0.94</v>
      </c>
    </row>
    <row r="612" spans="1:15">
      <c r="A612" s="46" t="s">
        <v>190</v>
      </c>
      <c r="B612" s="35" t="s">
        <v>37</v>
      </c>
      <c r="C612" s="34">
        <v>100</v>
      </c>
      <c r="D612" s="37">
        <v>0.4</v>
      </c>
      <c r="E612" s="37">
        <v>0.3</v>
      </c>
      <c r="F612" s="37">
        <v>10.3</v>
      </c>
      <c r="G612" s="34">
        <v>47</v>
      </c>
      <c r="H612" s="36">
        <v>0.02</v>
      </c>
      <c r="I612" s="34">
        <v>5</v>
      </c>
      <c r="J612" s="34">
        <v>2</v>
      </c>
      <c r="K612" s="37">
        <v>0.4</v>
      </c>
      <c r="L612" s="34">
        <v>19</v>
      </c>
      <c r="M612" s="34">
        <v>16</v>
      </c>
      <c r="N612" s="34">
        <v>12</v>
      </c>
      <c r="O612" s="37">
        <v>2.2999999999999998</v>
      </c>
    </row>
    <row r="613" spans="1:15">
      <c r="A613" s="134" t="s">
        <v>56</v>
      </c>
      <c r="B613" s="134"/>
      <c r="C613" s="33">
        <v>355</v>
      </c>
      <c r="D613" s="36">
        <v>9.4700000000000006</v>
      </c>
      <c r="E613" s="36">
        <v>10.89</v>
      </c>
      <c r="F613" s="36">
        <v>34.32</v>
      </c>
      <c r="G613" s="36">
        <v>276.86</v>
      </c>
      <c r="H613" s="37">
        <v>0.1</v>
      </c>
      <c r="I613" s="37">
        <v>35.1</v>
      </c>
      <c r="J613" s="36">
        <v>112.66</v>
      </c>
      <c r="K613" s="36">
        <v>2.0499999999999998</v>
      </c>
      <c r="L613" s="36">
        <v>144.13</v>
      </c>
      <c r="M613" s="36">
        <v>107.25</v>
      </c>
      <c r="N613" s="36">
        <v>31.36</v>
      </c>
      <c r="O613" s="36">
        <v>5.64</v>
      </c>
    </row>
    <row r="614" spans="1:15">
      <c r="A614" s="134" t="s">
        <v>35</v>
      </c>
      <c r="B614" s="134"/>
      <c r="C614" s="39" t="s">
        <v>109</v>
      </c>
      <c r="D614" s="36">
        <v>68.8</v>
      </c>
      <c r="E614" s="36">
        <v>61.54</v>
      </c>
      <c r="F614" s="36">
        <v>206.95</v>
      </c>
      <c r="G614" s="36">
        <v>1686.97</v>
      </c>
      <c r="H614" s="36">
        <v>1.71</v>
      </c>
      <c r="I614" s="37">
        <v>139.9</v>
      </c>
      <c r="J614" s="36">
        <v>790.32</v>
      </c>
      <c r="K614" s="36">
        <v>13.01</v>
      </c>
      <c r="L614" s="36">
        <v>446.96</v>
      </c>
      <c r="M614" s="36">
        <v>963.56</v>
      </c>
      <c r="N614" s="36">
        <v>252.82</v>
      </c>
      <c r="O614" s="36">
        <v>22.34</v>
      </c>
    </row>
  </sheetData>
  <mergeCells count="359">
    <mergeCell ref="H554:I554"/>
    <mergeCell ref="H586:I586"/>
    <mergeCell ref="D7:F7"/>
    <mergeCell ref="G7:G8"/>
    <mergeCell ref="H7:K7"/>
    <mergeCell ref="H309:I309"/>
    <mergeCell ref="H341:I341"/>
    <mergeCell ref="H371:I371"/>
    <mergeCell ref="H401:I401"/>
    <mergeCell ref="H432:I432"/>
    <mergeCell ref="H463:I463"/>
    <mergeCell ref="A88:O88"/>
    <mergeCell ref="A119:B119"/>
    <mergeCell ref="A120:O120"/>
    <mergeCell ref="A109:B109"/>
    <mergeCell ref="A110:O110"/>
    <mergeCell ref="A101:O101"/>
    <mergeCell ref="A140:B140"/>
    <mergeCell ref="A141:O141"/>
    <mergeCell ref="A133:O133"/>
    <mergeCell ref="A130:A131"/>
    <mergeCell ref="B130:B131"/>
    <mergeCell ref="C130:C131"/>
    <mergeCell ref="J35:O35"/>
    <mergeCell ref="J64:O64"/>
    <mergeCell ref="A57:B57"/>
    <mergeCell ref="A58:O58"/>
    <mergeCell ref="A48:B48"/>
    <mergeCell ref="A49:O49"/>
    <mergeCell ref="A87:B87"/>
    <mergeCell ref="A78:B78"/>
    <mergeCell ref="A79:O79"/>
    <mergeCell ref="A71:O71"/>
    <mergeCell ref="A68:A69"/>
    <mergeCell ref="B68:B69"/>
    <mergeCell ref="C68:C69"/>
    <mergeCell ref="D68:F68"/>
    <mergeCell ref="G68:G69"/>
    <mergeCell ref="H68:K68"/>
    <mergeCell ref="L68:O68"/>
    <mergeCell ref="A172:O172"/>
    <mergeCell ref="L160:O160"/>
    <mergeCell ref="A163:O163"/>
    <mergeCell ref="A160:A161"/>
    <mergeCell ref="B160:B161"/>
    <mergeCell ref="C160:C161"/>
    <mergeCell ref="D160:F160"/>
    <mergeCell ref="G160:G161"/>
    <mergeCell ref="H160:K160"/>
    <mergeCell ref="A201:B201"/>
    <mergeCell ref="A202:O202"/>
    <mergeCell ref="L192:O192"/>
    <mergeCell ref="A195:O195"/>
    <mergeCell ref="A192:A193"/>
    <mergeCell ref="B192:B193"/>
    <mergeCell ref="C192:C193"/>
    <mergeCell ref="D192:F192"/>
    <mergeCell ref="G192:G193"/>
    <mergeCell ref="H192:K192"/>
    <mergeCell ref="G221:G222"/>
    <mergeCell ref="H221:K221"/>
    <mergeCell ref="L221:O221"/>
    <mergeCell ref="A241:B241"/>
    <mergeCell ref="A242:O242"/>
    <mergeCell ref="A231:B231"/>
    <mergeCell ref="A232:O232"/>
    <mergeCell ref="A224:O224"/>
    <mergeCell ref="A210:B210"/>
    <mergeCell ref="A211:O211"/>
    <mergeCell ref="A215:B215"/>
    <mergeCell ref="J217:O217"/>
    <mergeCell ref="H218:I218"/>
    <mergeCell ref="J218:O218"/>
    <mergeCell ref="A216:B216"/>
    <mergeCell ref="A221:A222"/>
    <mergeCell ref="B221:B222"/>
    <mergeCell ref="C221:C222"/>
    <mergeCell ref="D221:F221"/>
    <mergeCell ref="H284:K284"/>
    <mergeCell ref="A278:B278"/>
    <mergeCell ref="A279:B279"/>
    <mergeCell ref="J280:O280"/>
    <mergeCell ref="A284:A285"/>
    <mergeCell ref="B284:B285"/>
    <mergeCell ref="C284:C285"/>
    <mergeCell ref="D284:F284"/>
    <mergeCell ref="G284:G285"/>
    <mergeCell ref="H281:I281"/>
    <mergeCell ref="J281:O281"/>
    <mergeCell ref="A307:B307"/>
    <mergeCell ref="A308:B308"/>
    <mergeCell ref="J309:O309"/>
    <mergeCell ref="A302:B302"/>
    <mergeCell ref="A303:O303"/>
    <mergeCell ref="A324:B324"/>
    <mergeCell ref="A325:O325"/>
    <mergeCell ref="A316:O316"/>
    <mergeCell ref="A313:A314"/>
    <mergeCell ref="B313:B314"/>
    <mergeCell ref="C313:C314"/>
    <mergeCell ref="D313:F313"/>
    <mergeCell ref="G313:G314"/>
    <mergeCell ref="H313:K313"/>
    <mergeCell ref="L313:O313"/>
    <mergeCell ref="J310:O310"/>
    <mergeCell ref="H310:I310"/>
    <mergeCell ref="A339:B339"/>
    <mergeCell ref="A340:B340"/>
    <mergeCell ref="J341:O341"/>
    <mergeCell ref="A334:B334"/>
    <mergeCell ref="A335:O335"/>
    <mergeCell ref="A345:A346"/>
    <mergeCell ref="B345:B346"/>
    <mergeCell ref="C345:C346"/>
    <mergeCell ref="D345:F345"/>
    <mergeCell ref="G345:G346"/>
    <mergeCell ref="H345:K345"/>
    <mergeCell ref="L345:O345"/>
    <mergeCell ref="A394:B394"/>
    <mergeCell ref="A395:O395"/>
    <mergeCell ref="A385:B385"/>
    <mergeCell ref="A386:O386"/>
    <mergeCell ref="A378:O378"/>
    <mergeCell ref="A375:A376"/>
    <mergeCell ref="B375:B376"/>
    <mergeCell ref="C375:C376"/>
    <mergeCell ref="D375:F375"/>
    <mergeCell ref="G375:G376"/>
    <mergeCell ref="H375:K375"/>
    <mergeCell ref="L375:O375"/>
    <mergeCell ref="A399:B399"/>
    <mergeCell ref="A400:B400"/>
    <mergeCell ref="J401:O401"/>
    <mergeCell ref="A436:A437"/>
    <mergeCell ref="B436:B437"/>
    <mergeCell ref="C436:C437"/>
    <mergeCell ref="D436:F436"/>
    <mergeCell ref="G436:G437"/>
    <mergeCell ref="H436:K436"/>
    <mergeCell ref="L436:O436"/>
    <mergeCell ref="B467:B468"/>
    <mergeCell ref="C467:C468"/>
    <mergeCell ref="D467:F467"/>
    <mergeCell ref="G467:G468"/>
    <mergeCell ref="H467:K467"/>
    <mergeCell ref="L467:O467"/>
    <mergeCell ref="A494:B494"/>
    <mergeCell ref="H405:K405"/>
    <mergeCell ref="L405:O405"/>
    <mergeCell ref="A517:B517"/>
    <mergeCell ref="A518:O518"/>
    <mergeCell ref="A522:B522"/>
    <mergeCell ref="A508:B508"/>
    <mergeCell ref="A509:O509"/>
    <mergeCell ref="A502:O502"/>
    <mergeCell ref="A499:A500"/>
    <mergeCell ref="B499:B500"/>
    <mergeCell ref="C499:C500"/>
    <mergeCell ref="D499:F499"/>
    <mergeCell ref="G499:G500"/>
    <mergeCell ref="H499:K499"/>
    <mergeCell ref="L499:O499"/>
    <mergeCell ref="C528:C529"/>
    <mergeCell ref="D528:F528"/>
    <mergeCell ref="G528:G529"/>
    <mergeCell ref="H528:K528"/>
    <mergeCell ref="L528:O528"/>
    <mergeCell ref="A523:B523"/>
    <mergeCell ref="J524:O524"/>
    <mergeCell ref="H524:I524"/>
    <mergeCell ref="A558:A559"/>
    <mergeCell ref="B558:B559"/>
    <mergeCell ref="C558:C559"/>
    <mergeCell ref="D558:F558"/>
    <mergeCell ref="G558:G559"/>
    <mergeCell ref="H558:K558"/>
    <mergeCell ref="L558:O558"/>
    <mergeCell ref="H525:I525"/>
    <mergeCell ref="H555:I555"/>
    <mergeCell ref="A547:B547"/>
    <mergeCell ref="A548:O548"/>
    <mergeCell ref="A552:B552"/>
    <mergeCell ref="A537:B537"/>
    <mergeCell ref="A538:O538"/>
    <mergeCell ref="A531:O531"/>
    <mergeCell ref="A528:A529"/>
    <mergeCell ref="A609:O609"/>
    <mergeCell ref="A613:B613"/>
    <mergeCell ref="A614:B614"/>
    <mergeCell ref="A599:B599"/>
    <mergeCell ref="A600:O600"/>
    <mergeCell ref="A593:O593"/>
    <mergeCell ref="A590:A591"/>
    <mergeCell ref="B590:B591"/>
    <mergeCell ref="C590:C591"/>
    <mergeCell ref="D590:F590"/>
    <mergeCell ref="G590:G591"/>
    <mergeCell ref="H590:K590"/>
    <mergeCell ref="L590:O590"/>
    <mergeCell ref="A2:O2"/>
    <mergeCell ref="H3:I3"/>
    <mergeCell ref="J3:O3"/>
    <mergeCell ref="H4:I4"/>
    <mergeCell ref="H35:I35"/>
    <mergeCell ref="H64:I64"/>
    <mergeCell ref="A62:B62"/>
    <mergeCell ref="A584:B584"/>
    <mergeCell ref="A585:B585"/>
    <mergeCell ref="J342:O342"/>
    <mergeCell ref="H342:I342"/>
    <mergeCell ref="A369:B369"/>
    <mergeCell ref="A370:B370"/>
    <mergeCell ref="J371:O371"/>
    <mergeCell ref="A364:B364"/>
    <mergeCell ref="A365:O365"/>
    <mergeCell ref="A354:B354"/>
    <mergeCell ref="H249:I249"/>
    <mergeCell ref="J249:O249"/>
    <mergeCell ref="A274:O274"/>
    <mergeCell ref="A293:B293"/>
    <mergeCell ref="A294:O294"/>
    <mergeCell ref="L284:O284"/>
    <mergeCell ref="A287:O287"/>
    <mergeCell ref="J586:O586"/>
    <mergeCell ref="A579:B579"/>
    <mergeCell ref="A446:B446"/>
    <mergeCell ref="A447:O447"/>
    <mergeCell ref="A439:O439"/>
    <mergeCell ref="A416:B416"/>
    <mergeCell ref="A417:O417"/>
    <mergeCell ref="A408:O408"/>
    <mergeCell ref="A405:A406"/>
    <mergeCell ref="B405:B406"/>
    <mergeCell ref="C405:C406"/>
    <mergeCell ref="J464:O464"/>
    <mergeCell ref="H464:I464"/>
    <mergeCell ref="A461:B461"/>
    <mergeCell ref="A462:B462"/>
    <mergeCell ref="J463:O463"/>
    <mergeCell ref="A456:B456"/>
    <mergeCell ref="A457:O457"/>
    <mergeCell ref="J496:O496"/>
    <mergeCell ref="A493:B493"/>
    <mergeCell ref="J555:O555"/>
    <mergeCell ref="J525:O525"/>
    <mergeCell ref="A553:B553"/>
    <mergeCell ref="J554:O554"/>
    <mergeCell ref="A186:B186"/>
    <mergeCell ref="A187:B187"/>
    <mergeCell ref="J188:O188"/>
    <mergeCell ref="A181:B181"/>
    <mergeCell ref="A98:A99"/>
    <mergeCell ref="B98:B99"/>
    <mergeCell ref="C98:C99"/>
    <mergeCell ref="D98:F98"/>
    <mergeCell ref="G98:G99"/>
    <mergeCell ref="H98:K98"/>
    <mergeCell ref="L98:O98"/>
    <mergeCell ref="A124:B124"/>
    <mergeCell ref="J126:O126"/>
    <mergeCell ref="A125:B125"/>
    <mergeCell ref="D130:F130"/>
    <mergeCell ref="G130:G131"/>
    <mergeCell ref="H130:K130"/>
    <mergeCell ref="L130:O130"/>
    <mergeCell ref="J156:O156"/>
    <mergeCell ref="A150:O150"/>
    <mergeCell ref="A154:B154"/>
    <mergeCell ref="A155:B155"/>
    <mergeCell ref="A182:O182"/>
    <mergeCell ref="A171:B171"/>
    <mergeCell ref="A92:B92"/>
    <mergeCell ref="A93:B93"/>
    <mergeCell ref="J94:O94"/>
    <mergeCell ref="J4:O4"/>
    <mergeCell ref="A28:B28"/>
    <mergeCell ref="A29:O29"/>
    <mergeCell ref="A18:B18"/>
    <mergeCell ref="A19:O19"/>
    <mergeCell ref="L7:O7"/>
    <mergeCell ref="A10:O10"/>
    <mergeCell ref="A7:A8"/>
    <mergeCell ref="B7:B8"/>
    <mergeCell ref="C7:C8"/>
    <mergeCell ref="A63:B63"/>
    <mergeCell ref="L39:O39"/>
    <mergeCell ref="A42:O42"/>
    <mergeCell ref="A39:A40"/>
    <mergeCell ref="B39:B40"/>
    <mergeCell ref="C39:C40"/>
    <mergeCell ref="D39:F39"/>
    <mergeCell ref="G39:G40"/>
    <mergeCell ref="H39:K39"/>
    <mergeCell ref="A33:B33"/>
    <mergeCell ref="A34:B34"/>
    <mergeCell ref="A246:B246"/>
    <mergeCell ref="J248:O248"/>
    <mergeCell ref="H248:I248"/>
    <mergeCell ref="A247:B247"/>
    <mergeCell ref="H280:I280"/>
    <mergeCell ref="A273:B273"/>
    <mergeCell ref="A263:B263"/>
    <mergeCell ref="A264:O264"/>
    <mergeCell ref="A255:O255"/>
    <mergeCell ref="A252:A253"/>
    <mergeCell ref="B252:B253"/>
    <mergeCell ref="C252:C253"/>
    <mergeCell ref="D252:F252"/>
    <mergeCell ref="G252:G253"/>
    <mergeCell ref="H252:K252"/>
    <mergeCell ref="L252:O252"/>
    <mergeCell ref="H496:I496"/>
    <mergeCell ref="J372:O372"/>
    <mergeCell ref="H372:I372"/>
    <mergeCell ref="A355:O355"/>
    <mergeCell ref="A348:O348"/>
    <mergeCell ref="J433:O433"/>
    <mergeCell ref="H433:I433"/>
    <mergeCell ref="J402:O402"/>
    <mergeCell ref="H402:I402"/>
    <mergeCell ref="A430:B430"/>
    <mergeCell ref="A431:B431"/>
    <mergeCell ref="J432:O432"/>
    <mergeCell ref="A425:B425"/>
    <mergeCell ref="A426:O426"/>
    <mergeCell ref="D405:F405"/>
    <mergeCell ref="G405:G406"/>
    <mergeCell ref="J495:O495"/>
    <mergeCell ref="A488:B488"/>
    <mergeCell ref="A489:O489"/>
    <mergeCell ref="A478:B478"/>
    <mergeCell ref="A479:O479"/>
    <mergeCell ref="H495:I495"/>
    <mergeCell ref="A470:O470"/>
    <mergeCell ref="A467:A468"/>
    <mergeCell ref="B528:B529"/>
    <mergeCell ref="J587:O587"/>
    <mergeCell ref="H587:I587"/>
    <mergeCell ref="A580:O580"/>
    <mergeCell ref="A569:B569"/>
    <mergeCell ref="A570:O570"/>
    <mergeCell ref="A561:O561"/>
    <mergeCell ref="H36:I36"/>
    <mergeCell ref="J36:O36"/>
    <mergeCell ref="H65:I65"/>
    <mergeCell ref="J65:O65"/>
    <mergeCell ref="H94:I94"/>
    <mergeCell ref="H95:I95"/>
    <mergeCell ref="J95:O95"/>
    <mergeCell ref="H126:I126"/>
    <mergeCell ref="H127:I127"/>
    <mergeCell ref="J127:O127"/>
    <mergeCell ref="H156:I156"/>
    <mergeCell ref="H157:I157"/>
    <mergeCell ref="J157:O157"/>
    <mergeCell ref="H188:I188"/>
    <mergeCell ref="H189:I189"/>
    <mergeCell ref="J189:O189"/>
    <mergeCell ref="H217:I2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19" manualBreakCount="19">
    <brk id="34" max="16383" man="1"/>
    <brk id="63" max="16383" man="1"/>
    <brk id="93" max="16383" man="1"/>
    <brk id="125" max="16383" man="1"/>
    <brk id="155" max="16383" man="1"/>
    <brk id="187" max="16383" man="1"/>
    <brk id="216" max="16383" man="1"/>
    <brk id="247" max="16383" man="1"/>
    <brk id="279" max="16383" man="1"/>
    <brk id="308" max="16383" man="1"/>
    <brk id="340" max="16383" man="1"/>
    <brk id="370" max="16383" man="1"/>
    <brk id="400" max="16383" man="1"/>
    <brk id="431" max="16383" man="1"/>
    <brk id="462" max="16383" man="1"/>
    <brk id="494" max="16383" man="1"/>
    <brk id="523" max="16383" man="1"/>
    <brk id="553" max="16383" man="1"/>
    <brk id="5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7"/>
  <sheetViews>
    <sheetView zoomScaleSheetLayoutView="75" workbookViewId="0">
      <selection activeCell="U8" sqref="U8"/>
    </sheetView>
  </sheetViews>
  <sheetFormatPr defaultColWidth="9.140625" defaultRowHeight="16.5"/>
  <cols>
    <col min="1" max="1" width="30.85546875" style="1" customWidth="1"/>
    <col min="2" max="2" width="9.140625" style="1"/>
    <col min="3" max="3" width="12" style="1" customWidth="1"/>
    <col min="4" max="4" width="15.28515625" style="1" customWidth="1"/>
    <col min="5" max="5" width="12" style="1" customWidth="1"/>
    <col min="6" max="6" width="13" style="1" customWidth="1"/>
    <col min="7" max="7" width="9.140625" style="1"/>
    <col min="8" max="8" width="12.85546875" style="1" customWidth="1"/>
    <col min="9" max="16384" width="9.140625" style="1"/>
  </cols>
  <sheetData>
    <row r="1" spans="1:2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  <c r="P1" s="6"/>
      <c r="Q1" s="6" t="s">
        <v>294</v>
      </c>
      <c r="R1" s="2"/>
      <c r="S1" s="2"/>
    </row>
    <row r="2" spans="1:20" ht="16.5" customHeight="1">
      <c r="A2" s="141" t="s">
        <v>290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58"/>
      <c r="Q2" s="3"/>
      <c r="R2" s="3"/>
      <c r="S2" s="3"/>
      <c r="T2" s="4"/>
    </row>
    <row r="3" spans="1:20" ht="17.25" thickBot="1">
      <c r="A3" s="142"/>
      <c r="B3" s="142"/>
      <c r="C3" s="142"/>
      <c r="D3" s="143"/>
      <c r="E3" s="142"/>
      <c r="F3" s="142"/>
      <c r="G3" s="142"/>
      <c r="H3" s="144"/>
      <c r="I3" s="142"/>
      <c r="J3" s="142"/>
      <c r="K3" s="142"/>
      <c r="L3" s="142"/>
      <c r="M3" s="142"/>
      <c r="N3" s="142"/>
      <c r="O3" s="142"/>
      <c r="P3" s="58"/>
      <c r="Q3" s="2"/>
      <c r="R3" s="2"/>
      <c r="S3" s="2"/>
      <c r="T3" s="4"/>
    </row>
    <row r="4" spans="1:20" ht="13.9" customHeight="1">
      <c r="A4" s="145" t="s">
        <v>280</v>
      </c>
      <c r="B4" s="147" t="s">
        <v>11</v>
      </c>
      <c r="C4" s="147" t="s">
        <v>12</v>
      </c>
      <c r="D4" s="147"/>
      <c r="E4" s="147"/>
      <c r="F4" s="147"/>
      <c r="G4" s="147" t="s">
        <v>13</v>
      </c>
      <c r="H4" s="147" t="s">
        <v>278</v>
      </c>
      <c r="I4" s="147" t="s">
        <v>14</v>
      </c>
      <c r="J4" s="147"/>
      <c r="K4" s="147"/>
      <c r="L4" s="147"/>
      <c r="M4" s="147" t="s">
        <v>15</v>
      </c>
      <c r="N4" s="147"/>
      <c r="O4" s="147"/>
      <c r="P4" s="147"/>
      <c r="Q4" s="139" t="s">
        <v>273</v>
      </c>
    </row>
    <row r="5" spans="1:20" ht="33.75" thickBot="1">
      <c r="A5" s="146"/>
      <c r="B5" s="148"/>
      <c r="C5" s="74" t="s">
        <v>275</v>
      </c>
      <c r="D5" s="74" t="s">
        <v>274</v>
      </c>
      <c r="E5" s="74" t="s">
        <v>276</v>
      </c>
      <c r="F5" s="74" t="s">
        <v>277</v>
      </c>
      <c r="G5" s="148"/>
      <c r="H5" s="148"/>
      <c r="I5" s="74" t="s">
        <v>19</v>
      </c>
      <c r="J5" s="74" t="s">
        <v>20</v>
      </c>
      <c r="K5" s="74" t="s">
        <v>21</v>
      </c>
      <c r="L5" s="74" t="s">
        <v>22</v>
      </c>
      <c r="M5" s="74" t="s">
        <v>23</v>
      </c>
      <c r="N5" s="74" t="s">
        <v>24</v>
      </c>
      <c r="O5" s="74" t="s">
        <v>25</v>
      </c>
      <c r="P5" s="74" t="s">
        <v>26</v>
      </c>
      <c r="Q5" s="140"/>
    </row>
    <row r="6" spans="1:20">
      <c r="A6" s="101" t="s">
        <v>282</v>
      </c>
      <c r="B6" s="70" t="s">
        <v>264</v>
      </c>
      <c r="C6" s="71">
        <v>478.23</v>
      </c>
      <c r="D6" s="71">
        <v>296.49</v>
      </c>
      <c r="E6" s="71">
        <v>477.06</v>
      </c>
      <c r="F6" s="72" t="s">
        <v>265</v>
      </c>
      <c r="G6" s="72" t="s">
        <v>266</v>
      </c>
      <c r="H6" s="72">
        <f>2877.97</f>
        <v>2877.97</v>
      </c>
      <c r="I6" s="71">
        <v>6.9</v>
      </c>
      <c r="J6" s="71">
        <v>495.64</v>
      </c>
      <c r="K6" s="72" t="s">
        <v>267</v>
      </c>
      <c r="L6" s="71">
        <v>57.03</v>
      </c>
      <c r="M6" s="72" t="s">
        <v>268</v>
      </c>
      <c r="N6" s="72" t="s">
        <v>269</v>
      </c>
      <c r="O6" s="72" t="s">
        <v>270</v>
      </c>
      <c r="P6" s="71">
        <v>132.91999999999999</v>
      </c>
      <c r="Q6" s="73">
        <v>2.41</v>
      </c>
    </row>
    <row r="7" spans="1:20">
      <c r="A7" s="102" t="s">
        <v>51</v>
      </c>
      <c r="B7" s="63">
        <v>597</v>
      </c>
      <c r="C7" s="62">
        <v>23.91</v>
      </c>
      <c r="D7" s="62">
        <v>14.82</v>
      </c>
      <c r="E7" s="62">
        <v>23.85</v>
      </c>
      <c r="F7" s="62">
        <v>81.52</v>
      </c>
      <c r="G7" s="62">
        <v>643.29999999999995</v>
      </c>
      <c r="H7" s="62">
        <v>143.9</v>
      </c>
      <c r="I7" s="62">
        <v>0.35</v>
      </c>
      <c r="J7" s="62">
        <v>24.78</v>
      </c>
      <c r="K7" s="62">
        <v>346.53</v>
      </c>
      <c r="L7" s="62">
        <v>2.85</v>
      </c>
      <c r="M7" s="62">
        <v>284.62</v>
      </c>
      <c r="N7" s="62">
        <v>396.1</v>
      </c>
      <c r="O7" s="62">
        <v>91.86</v>
      </c>
      <c r="P7" s="62">
        <v>6.65</v>
      </c>
      <c r="Q7" s="68">
        <v>0.121</v>
      </c>
    </row>
    <row r="8" spans="1:20" ht="33">
      <c r="A8" s="103" t="s">
        <v>52</v>
      </c>
      <c r="B8" s="61"/>
      <c r="C8" s="64">
        <v>31</v>
      </c>
      <c r="D8" s="65">
        <f>D7/C7</f>
        <v>0.61982434127979924</v>
      </c>
      <c r="E8" s="64">
        <v>30</v>
      </c>
      <c r="F8" s="64">
        <v>24</v>
      </c>
      <c r="G8" s="64">
        <v>27</v>
      </c>
      <c r="H8" s="65">
        <f>H7/H26</f>
        <v>0.47966666666666669</v>
      </c>
      <c r="I8" s="64">
        <v>29</v>
      </c>
      <c r="J8" s="64">
        <v>41</v>
      </c>
      <c r="K8" s="64">
        <v>50</v>
      </c>
      <c r="L8" s="64">
        <v>29</v>
      </c>
      <c r="M8" s="64">
        <v>26</v>
      </c>
      <c r="N8" s="64">
        <v>36</v>
      </c>
      <c r="O8" s="64">
        <v>37</v>
      </c>
      <c r="P8" s="64">
        <v>55</v>
      </c>
      <c r="Q8" s="69">
        <f>Q7/Q26</f>
        <v>0.10083333333333333</v>
      </c>
    </row>
    <row r="9" spans="1:20" ht="39.6" customHeight="1" thickBot="1">
      <c r="A9" s="109" t="s">
        <v>281</v>
      </c>
      <c r="B9" s="110"/>
      <c r="C9" s="111">
        <f>C7/C27</f>
        <v>0.24151515151515152</v>
      </c>
      <c r="D9" s="111">
        <v>0.62</v>
      </c>
      <c r="E9" s="111">
        <f t="shared" ref="E9:Q9" si="0">E7/E27</f>
        <v>0.23613861386138615</v>
      </c>
      <c r="F9" s="111">
        <f t="shared" si="0"/>
        <v>0.25474999999999998</v>
      </c>
      <c r="G9" s="111">
        <f t="shared" si="0"/>
        <v>0.24885880077369438</v>
      </c>
      <c r="H9" s="111">
        <f t="shared" si="0"/>
        <v>0.43606060606060609</v>
      </c>
      <c r="I9" s="111">
        <f t="shared" si="0"/>
        <v>0.23333333333333331</v>
      </c>
      <c r="J9" s="111">
        <f t="shared" si="0"/>
        <v>0.27533333333333332</v>
      </c>
      <c r="K9" s="111">
        <f t="shared" si="0"/>
        <v>0.33002857142857139</v>
      </c>
      <c r="L9" s="111">
        <f t="shared" si="0"/>
        <v>0.19</v>
      </c>
      <c r="M9" s="111">
        <f t="shared" si="0"/>
        <v>0.23718333333333333</v>
      </c>
      <c r="N9" s="111">
        <f t="shared" si="0"/>
        <v>0.24006060606060609</v>
      </c>
      <c r="O9" s="111">
        <f t="shared" si="0"/>
        <v>0.24496000000000001</v>
      </c>
      <c r="P9" s="111">
        <f t="shared" si="0"/>
        <v>0.36944444444444446</v>
      </c>
      <c r="Q9" s="112">
        <f t="shared" si="0"/>
        <v>6.7222222222222225E-2</v>
      </c>
    </row>
    <row r="10" spans="1:20" ht="9" customHeight="1" thickBot="1">
      <c r="A10" s="10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20">
      <c r="A11" s="105" t="s">
        <v>283</v>
      </c>
      <c r="B11" s="75">
        <v>17875</v>
      </c>
      <c r="C11" s="76">
        <v>675.92</v>
      </c>
      <c r="D11" s="76">
        <v>452.87</v>
      </c>
      <c r="E11" s="76">
        <v>642.58000000000004</v>
      </c>
      <c r="F11" s="77">
        <v>2199.9299999999998</v>
      </c>
      <c r="G11" s="77">
        <v>17385.32</v>
      </c>
      <c r="H11" s="77">
        <v>1547.14</v>
      </c>
      <c r="I11" s="76">
        <v>20.27</v>
      </c>
      <c r="J11" s="77">
        <v>1759.07</v>
      </c>
      <c r="K11" s="77">
        <v>18670.43</v>
      </c>
      <c r="L11" s="76">
        <v>167.21</v>
      </c>
      <c r="M11" s="77">
        <v>3103.62</v>
      </c>
      <c r="N11" s="77">
        <v>10813.48</v>
      </c>
      <c r="O11" s="77">
        <v>3262.69</v>
      </c>
      <c r="P11" s="76">
        <v>226.36</v>
      </c>
      <c r="Q11" s="78">
        <v>7.48</v>
      </c>
    </row>
    <row r="12" spans="1:20">
      <c r="A12" s="102" t="s">
        <v>51</v>
      </c>
      <c r="B12" s="67">
        <v>894</v>
      </c>
      <c r="C12" s="66">
        <v>33.799999999999997</v>
      </c>
      <c r="D12" s="66">
        <v>22.64</v>
      </c>
      <c r="E12" s="66">
        <v>32.130000000000003</v>
      </c>
      <c r="F12" s="66">
        <v>110</v>
      </c>
      <c r="G12" s="66">
        <v>869.27</v>
      </c>
      <c r="H12" s="66">
        <v>77.356999999999999</v>
      </c>
      <c r="I12" s="66">
        <v>1.01</v>
      </c>
      <c r="J12" s="66">
        <v>87.95</v>
      </c>
      <c r="K12" s="66">
        <v>933.52</v>
      </c>
      <c r="L12" s="66">
        <v>8.36</v>
      </c>
      <c r="M12" s="66">
        <v>155.18</v>
      </c>
      <c r="N12" s="66">
        <v>540.66999999999996</v>
      </c>
      <c r="O12" s="66">
        <v>163.13</v>
      </c>
      <c r="P12" s="66">
        <v>11.32</v>
      </c>
      <c r="Q12" s="79">
        <v>0.373</v>
      </c>
    </row>
    <row r="13" spans="1:20" ht="33">
      <c r="A13" s="103" t="s">
        <v>52</v>
      </c>
      <c r="B13" s="61"/>
      <c r="C13" s="64">
        <v>44</v>
      </c>
      <c r="D13" s="65">
        <f>D12/C12</f>
        <v>0.66982248520710064</v>
      </c>
      <c r="E13" s="64">
        <v>41</v>
      </c>
      <c r="F13" s="64">
        <v>33</v>
      </c>
      <c r="G13" s="64">
        <v>37</v>
      </c>
      <c r="H13" s="65">
        <f>H12/H26</f>
        <v>0.25785666666666668</v>
      </c>
      <c r="I13" s="64">
        <v>84</v>
      </c>
      <c r="J13" s="64">
        <v>147</v>
      </c>
      <c r="K13" s="64">
        <v>133</v>
      </c>
      <c r="L13" s="64">
        <v>84</v>
      </c>
      <c r="M13" s="64">
        <v>14</v>
      </c>
      <c r="N13" s="64">
        <v>49</v>
      </c>
      <c r="O13" s="64">
        <v>65</v>
      </c>
      <c r="P13" s="64">
        <v>94</v>
      </c>
      <c r="Q13" s="69">
        <f>Q12/Q26</f>
        <v>0.31083333333333335</v>
      </c>
    </row>
    <row r="14" spans="1:20" ht="50.25" thickBot="1">
      <c r="A14" s="109" t="s">
        <v>281</v>
      </c>
      <c r="B14" s="113"/>
      <c r="C14" s="111">
        <f>C12/C27</f>
        <v>0.34141414141414139</v>
      </c>
      <c r="D14" s="111">
        <v>0.67</v>
      </c>
      <c r="E14" s="111">
        <f t="shared" ref="E14:Q14" si="1">E12/E27</f>
        <v>0.31811881188118812</v>
      </c>
      <c r="F14" s="111">
        <f t="shared" si="1"/>
        <v>0.34375</v>
      </c>
      <c r="G14" s="111">
        <f t="shared" si="1"/>
        <v>0.33627466150870405</v>
      </c>
      <c r="H14" s="111">
        <f t="shared" si="1"/>
        <v>0.23441515151515152</v>
      </c>
      <c r="I14" s="111">
        <f t="shared" si="1"/>
        <v>0.67333333333333334</v>
      </c>
      <c r="J14" s="111">
        <f t="shared" si="1"/>
        <v>0.97722222222222221</v>
      </c>
      <c r="K14" s="111">
        <f t="shared" si="1"/>
        <v>0.88906666666666667</v>
      </c>
      <c r="L14" s="111">
        <f t="shared" si="1"/>
        <v>0.55733333333333335</v>
      </c>
      <c r="M14" s="111">
        <f t="shared" si="1"/>
        <v>0.12931666666666666</v>
      </c>
      <c r="N14" s="111">
        <f t="shared" si="1"/>
        <v>0.32767878787878785</v>
      </c>
      <c r="O14" s="111">
        <f t="shared" si="1"/>
        <v>0.43501333333333331</v>
      </c>
      <c r="P14" s="111">
        <f t="shared" si="1"/>
        <v>0.62888888888888894</v>
      </c>
      <c r="Q14" s="112">
        <f t="shared" si="1"/>
        <v>0.20722222222222225</v>
      </c>
    </row>
    <row r="15" spans="1:20" ht="13.9" customHeight="1" thickBot="1">
      <c r="A15" s="10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20">
      <c r="A16" s="105" t="s">
        <v>284</v>
      </c>
      <c r="B16" s="80">
        <v>7720</v>
      </c>
      <c r="C16" s="81">
        <v>281.33999999999997</v>
      </c>
      <c r="D16" s="81">
        <v>171.59</v>
      </c>
      <c r="E16" s="81">
        <v>257.37</v>
      </c>
      <c r="F16" s="81">
        <v>1015.91</v>
      </c>
      <c r="G16" s="82">
        <v>7647.82</v>
      </c>
      <c r="H16" s="82">
        <v>574.73</v>
      </c>
      <c r="I16" s="81">
        <v>3.69</v>
      </c>
      <c r="J16" s="82">
        <v>1364.54</v>
      </c>
      <c r="K16" s="82">
        <v>1597.79</v>
      </c>
      <c r="L16" s="81">
        <v>41.63</v>
      </c>
      <c r="M16" s="82">
        <v>5157.83</v>
      </c>
      <c r="N16" s="82">
        <v>5019.74</v>
      </c>
      <c r="O16" s="82">
        <v>1101.6500000000001</v>
      </c>
      <c r="P16" s="81">
        <v>61.55</v>
      </c>
      <c r="Q16" s="83">
        <v>1.7</v>
      </c>
    </row>
    <row r="17" spans="1:17">
      <c r="A17" s="102" t="s">
        <v>51</v>
      </c>
      <c r="B17" s="63">
        <v>386</v>
      </c>
      <c r="C17" s="59">
        <v>14.07</v>
      </c>
      <c r="D17" s="59">
        <v>8.58</v>
      </c>
      <c r="E17" s="59">
        <v>12.87</v>
      </c>
      <c r="F17" s="59">
        <v>50.8</v>
      </c>
      <c r="G17" s="59">
        <v>382.39</v>
      </c>
      <c r="H17" s="59">
        <v>57.472999999999999</v>
      </c>
      <c r="I17" s="59">
        <v>0.18</v>
      </c>
      <c r="J17" s="59">
        <v>68.23</v>
      </c>
      <c r="K17" s="59">
        <v>79.89</v>
      </c>
      <c r="L17" s="59">
        <v>2.08</v>
      </c>
      <c r="M17" s="59">
        <v>257.89</v>
      </c>
      <c r="N17" s="59">
        <v>250.99</v>
      </c>
      <c r="O17" s="59">
        <v>55.08</v>
      </c>
      <c r="P17" s="59">
        <v>3.08</v>
      </c>
      <c r="Q17" s="84">
        <v>0.17</v>
      </c>
    </row>
    <row r="18" spans="1:17" ht="33">
      <c r="A18" s="107" t="s">
        <v>52</v>
      </c>
      <c r="B18" s="61"/>
      <c r="C18" s="60">
        <v>0.18</v>
      </c>
      <c r="D18" s="60">
        <f>D17/C17</f>
        <v>0.60980810234541583</v>
      </c>
      <c r="E18" s="60">
        <v>0.16</v>
      </c>
      <c r="F18" s="60">
        <v>0.15</v>
      </c>
      <c r="G18" s="60">
        <v>0.16</v>
      </c>
      <c r="H18" s="60">
        <f>H17/H26</f>
        <v>0.19157666666666667</v>
      </c>
      <c r="I18" s="60">
        <v>0.15</v>
      </c>
      <c r="J18" s="60">
        <v>1.1399999999999999</v>
      </c>
      <c r="K18" s="60">
        <v>0.11</v>
      </c>
      <c r="L18" s="60">
        <v>0.21</v>
      </c>
      <c r="M18" s="60">
        <v>0.23</v>
      </c>
      <c r="N18" s="60">
        <v>0.23</v>
      </c>
      <c r="O18" s="60">
        <v>0.22</v>
      </c>
      <c r="P18" s="60">
        <v>0.26</v>
      </c>
      <c r="Q18" s="85">
        <f>Q17/Q26</f>
        <v>0.14166666666666669</v>
      </c>
    </row>
    <row r="19" spans="1:17" ht="50.25" thickBot="1">
      <c r="A19" s="114" t="s">
        <v>281</v>
      </c>
      <c r="B19" s="113"/>
      <c r="C19" s="115">
        <f>C17/C27</f>
        <v>0.14212121212121212</v>
      </c>
      <c r="D19" s="115">
        <v>0.61</v>
      </c>
      <c r="E19" s="115">
        <f t="shared" ref="E19:Q19" si="2">E17/E27</f>
        <v>0.12742574257425743</v>
      </c>
      <c r="F19" s="115">
        <f t="shared" si="2"/>
        <v>0.15875</v>
      </c>
      <c r="G19" s="115">
        <f t="shared" si="2"/>
        <v>0.14792649903288202</v>
      </c>
      <c r="H19" s="115">
        <f t="shared" si="2"/>
        <v>0.17416060606060607</v>
      </c>
      <c r="I19" s="115">
        <f t="shared" si="2"/>
        <v>0.12</v>
      </c>
      <c r="J19" s="115">
        <f t="shared" si="2"/>
        <v>0.75811111111111118</v>
      </c>
      <c r="K19" s="115">
        <f t="shared" si="2"/>
        <v>7.6085714285714284E-2</v>
      </c>
      <c r="L19" s="115">
        <f t="shared" si="2"/>
        <v>0.13866666666666666</v>
      </c>
      <c r="M19" s="115">
        <f t="shared" si="2"/>
        <v>0.21490833333333331</v>
      </c>
      <c r="N19" s="115">
        <f t="shared" si="2"/>
        <v>0.15211515151515151</v>
      </c>
      <c r="O19" s="115">
        <f t="shared" si="2"/>
        <v>0.14687999999999998</v>
      </c>
      <c r="P19" s="115">
        <f t="shared" si="2"/>
        <v>0.1711111111111111</v>
      </c>
      <c r="Q19" s="116">
        <f t="shared" si="2"/>
        <v>9.4444444444444456E-2</v>
      </c>
    </row>
    <row r="20" spans="1:17" ht="17.25" thickBot="1">
      <c r="A20" s="104"/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ht="33">
      <c r="A21" s="108" t="s">
        <v>285</v>
      </c>
      <c r="B21" s="90">
        <v>37530</v>
      </c>
      <c r="C21" s="91">
        <v>1435</v>
      </c>
      <c r="D21" s="91">
        <f>D16+D11+D6</f>
        <v>920.95</v>
      </c>
      <c r="E21" s="91">
        <v>1377</v>
      </c>
      <c r="F21" s="91">
        <v>4846</v>
      </c>
      <c r="G21" s="91">
        <v>37899</v>
      </c>
      <c r="H21" s="91">
        <f>H16+H11+H6</f>
        <v>4999.84</v>
      </c>
      <c r="I21" s="92">
        <v>31</v>
      </c>
      <c r="J21" s="91">
        <v>3619</v>
      </c>
      <c r="K21" s="91">
        <v>27199</v>
      </c>
      <c r="L21" s="92">
        <v>266</v>
      </c>
      <c r="M21" s="91">
        <v>13954</v>
      </c>
      <c r="N21" s="91">
        <v>23755</v>
      </c>
      <c r="O21" s="91">
        <v>6202</v>
      </c>
      <c r="P21" s="92">
        <v>421</v>
      </c>
      <c r="Q21" s="93">
        <f>Q16+Q11+Q6</f>
        <v>11.59</v>
      </c>
    </row>
    <row r="22" spans="1:17" ht="33.6" customHeight="1">
      <c r="A22" s="107" t="s">
        <v>286</v>
      </c>
      <c r="B22" s="86">
        <v>1877</v>
      </c>
      <c r="C22" s="94">
        <v>72</v>
      </c>
      <c r="D22" s="94">
        <f>D17+D7+D12</f>
        <v>46.04</v>
      </c>
      <c r="E22" s="94">
        <v>69</v>
      </c>
      <c r="F22" s="94">
        <v>242</v>
      </c>
      <c r="G22" s="95">
        <v>1895</v>
      </c>
      <c r="H22" s="95">
        <f>H17+H12+H7</f>
        <v>278.73</v>
      </c>
      <c r="I22" s="94">
        <v>2</v>
      </c>
      <c r="J22" s="94">
        <v>181</v>
      </c>
      <c r="K22" s="95">
        <v>1360</v>
      </c>
      <c r="L22" s="94">
        <v>13</v>
      </c>
      <c r="M22" s="94">
        <v>698</v>
      </c>
      <c r="N22" s="95">
        <v>1188</v>
      </c>
      <c r="O22" s="94">
        <v>310</v>
      </c>
      <c r="P22" s="94">
        <v>21</v>
      </c>
      <c r="Q22" s="96">
        <f>Q17+Q12+Q7</f>
        <v>0.66400000000000003</v>
      </c>
    </row>
    <row r="23" spans="1:17" ht="33">
      <c r="A23" s="107" t="s">
        <v>52</v>
      </c>
      <c r="B23" s="86"/>
      <c r="C23" s="87">
        <f>C22/C26</f>
        <v>0.93506493506493504</v>
      </c>
      <c r="D23" s="87">
        <v>0.64</v>
      </c>
      <c r="E23" s="87">
        <f t="shared" ref="E23:Q23" si="3">E22/E26</f>
        <v>0.87341772151898733</v>
      </c>
      <c r="F23" s="87">
        <f t="shared" si="3"/>
        <v>0.72238805970149256</v>
      </c>
      <c r="G23" s="87">
        <f t="shared" si="3"/>
        <v>0.80638297872340425</v>
      </c>
      <c r="H23" s="87">
        <f t="shared" si="3"/>
        <v>0.92910000000000004</v>
      </c>
      <c r="I23" s="87">
        <f t="shared" si="3"/>
        <v>2</v>
      </c>
      <c r="J23" s="87">
        <f t="shared" si="3"/>
        <v>3.0166666666666666</v>
      </c>
      <c r="K23" s="87">
        <f t="shared" si="3"/>
        <v>1.9428571428571428</v>
      </c>
      <c r="L23" s="87">
        <f t="shared" si="3"/>
        <v>1.3</v>
      </c>
      <c r="M23" s="87">
        <f t="shared" si="3"/>
        <v>0.63454545454545452</v>
      </c>
      <c r="N23" s="87">
        <f t="shared" si="3"/>
        <v>1.08</v>
      </c>
      <c r="O23" s="87">
        <f t="shared" si="3"/>
        <v>1.24</v>
      </c>
      <c r="P23" s="87">
        <f t="shared" si="3"/>
        <v>1.75</v>
      </c>
      <c r="Q23" s="97">
        <f t="shared" si="3"/>
        <v>0.55333333333333334</v>
      </c>
    </row>
    <row r="24" spans="1:17" ht="50.25" thickBot="1">
      <c r="A24" s="114" t="s">
        <v>281</v>
      </c>
      <c r="B24" s="117"/>
      <c r="C24" s="118">
        <f>C22/C27</f>
        <v>0.72727272727272729</v>
      </c>
      <c r="D24" s="118">
        <v>0.64</v>
      </c>
      <c r="E24" s="118">
        <f t="shared" ref="E24:Q24" si="4">E22/E27</f>
        <v>0.68316831683168322</v>
      </c>
      <c r="F24" s="118">
        <f t="shared" si="4"/>
        <v>0.75624999999999998</v>
      </c>
      <c r="G24" s="118">
        <f t="shared" si="4"/>
        <v>0.73307543520309482</v>
      </c>
      <c r="H24" s="118">
        <f t="shared" si="4"/>
        <v>0.84463636363636374</v>
      </c>
      <c r="I24" s="118">
        <f t="shared" si="4"/>
        <v>1.3333333333333333</v>
      </c>
      <c r="J24" s="118">
        <f t="shared" si="4"/>
        <v>2.0111111111111111</v>
      </c>
      <c r="K24" s="118">
        <f t="shared" si="4"/>
        <v>1.2952380952380953</v>
      </c>
      <c r="L24" s="118">
        <f t="shared" si="4"/>
        <v>0.8666666666666667</v>
      </c>
      <c r="M24" s="118">
        <f t="shared" si="4"/>
        <v>0.58166666666666667</v>
      </c>
      <c r="N24" s="118">
        <f t="shared" si="4"/>
        <v>0.72</v>
      </c>
      <c r="O24" s="118">
        <f t="shared" si="4"/>
        <v>0.82666666666666666</v>
      </c>
      <c r="P24" s="118">
        <f t="shared" si="4"/>
        <v>1.1666666666666667</v>
      </c>
      <c r="Q24" s="119">
        <f t="shared" si="4"/>
        <v>0.36888888888888893</v>
      </c>
    </row>
    <row r="25" spans="1:17" ht="17.25" thickBot="1">
      <c r="A25" s="104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ht="49.5">
      <c r="A26" s="120" t="s">
        <v>287</v>
      </c>
      <c r="B26" s="100"/>
      <c r="C26" s="121">
        <v>77</v>
      </c>
      <c r="D26" s="121" t="s">
        <v>279</v>
      </c>
      <c r="E26" s="121">
        <v>79</v>
      </c>
      <c r="F26" s="121">
        <v>335</v>
      </c>
      <c r="G26" s="122">
        <v>2350</v>
      </c>
      <c r="H26" s="122">
        <v>300</v>
      </c>
      <c r="I26" s="121">
        <v>1</v>
      </c>
      <c r="J26" s="121">
        <v>60</v>
      </c>
      <c r="K26" s="121">
        <v>700</v>
      </c>
      <c r="L26" s="121">
        <v>10</v>
      </c>
      <c r="M26" s="122">
        <v>1100</v>
      </c>
      <c r="N26" s="122">
        <v>1100</v>
      </c>
      <c r="O26" s="121">
        <v>250</v>
      </c>
      <c r="P26" s="121">
        <v>12</v>
      </c>
      <c r="Q26" s="123">
        <v>1.2</v>
      </c>
    </row>
    <row r="27" spans="1:17" ht="66.75" thickBot="1">
      <c r="A27" s="124" t="s">
        <v>288</v>
      </c>
      <c r="B27" s="125"/>
      <c r="C27" s="126">
        <v>99</v>
      </c>
      <c r="D27" s="126" t="s">
        <v>279</v>
      </c>
      <c r="E27" s="126">
        <v>101</v>
      </c>
      <c r="F27" s="126">
        <v>320</v>
      </c>
      <c r="G27" s="127">
        <v>2585</v>
      </c>
      <c r="H27" s="127">
        <v>330</v>
      </c>
      <c r="I27" s="126">
        <v>1.5</v>
      </c>
      <c r="J27" s="126">
        <v>90</v>
      </c>
      <c r="K27" s="126">
        <v>1050</v>
      </c>
      <c r="L27" s="126">
        <v>15</v>
      </c>
      <c r="M27" s="127">
        <v>1200</v>
      </c>
      <c r="N27" s="127">
        <v>1650</v>
      </c>
      <c r="O27" s="126">
        <v>375</v>
      </c>
      <c r="P27" s="126">
        <v>18</v>
      </c>
      <c r="Q27" s="128">
        <v>1.7999999999999998</v>
      </c>
    </row>
  </sheetData>
  <mergeCells count="9">
    <mergeCell ref="Q4:Q5"/>
    <mergeCell ref="A2:O3"/>
    <mergeCell ref="A4:A5"/>
    <mergeCell ref="B4:B5"/>
    <mergeCell ref="C4:F4"/>
    <mergeCell ref="G4:G5"/>
    <mergeCell ref="I4:L4"/>
    <mergeCell ref="M4:P4"/>
    <mergeCell ref="H4:H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MK73"/>
  <sheetViews>
    <sheetView view="pageBreakPreview" zoomScaleSheetLayoutView="100" workbookViewId="0">
      <selection activeCell="X5" sqref="X5"/>
    </sheetView>
  </sheetViews>
  <sheetFormatPr defaultRowHeight="16.5"/>
  <cols>
    <col min="1" max="1" width="3.7109375" style="14" customWidth="1"/>
    <col min="2" max="2" width="31" style="14" customWidth="1"/>
    <col min="3" max="8" width="7.85546875" style="14" customWidth="1"/>
    <col min="9" max="9" width="8.7109375" style="14" customWidth="1"/>
    <col min="10" max="10" width="7.85546875" style="14" customWidth="1"/>
    <col min="11" max="11" width="3.140625" style="14" customWidth="1"/>
    <col min="12" max="14" width="9.7109375" style="14" customWidth="1"/>
    <col min="15" max="15" width="10.5703125" style="14" customWidth="1"/>
    <col min="16" max="17" width="7.85546875" style="14" customWidth="1"/>
    <col min="18" max="21" width="7.85546875" style="30" customWidth="1"/>
    <col min="22" max="1025" width="7.85546875" style="14" customWidth="1"/>
  </cols>
  <sheetData>
    <row r="1" spans="2:15" s="14" customFormat="1">
      <c r="O1" s="15" t="s">
        <v>289</v>
      </c>
    </row>
    <row r="2" spans="2:15" s="14" customFormat="1" ht="34.5" customHeight="1">
      <c r="B2" s="151" t="s">
        <v>291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2:15" s="14" customFormat="1" ht="33" customHeight="1">
      <c r="B3" s="150" t="s">
        <v>57</v>
      </c>
      <c r="C3" s="152" t="s">
        <v>58</v>
      </c>
      <c r="D3" s="152"/>
      <c r="E3" s="152" t="s">
        <v>59</v>
      </c>
      <c r="F3" s="152"/>
      <c r="G3" s="152" t="s">
        <v>60</v>
      </c>
      <c r="H3" s="152"/>
      <c r="I3" s="150" t="s">
        <v>61</v>
      </c>
      <c r="J3" s="150"/>
      <c r="L3" s="150" t="s">
        <v>62</v>
      </c>
      <c r="M3" s="150"/>
      <c r="N3" s="150"/>
      <c r="O3" s="150"/>
    </row>
    <row r="4" spans="2:15" s="14" customFormat="1" ht="85.5" customHeight="1">
      <c r="B4" s="150"/>
      <c r="C4" s="149">
        <v>99</v>
      </c>
      <c r="D4" s="149"/>
      <c r="E4" s="149">
        <v>101</v>
      </c>
      <c r="F4" s="149"/>
      <c r="G4" s="149">
        <v>320</v>
      </c>
      <c r="H4" s="149"/>
      <c r="I4" s="149">
        <v>2585</v>
      </c>
      <c r="J4" s="149"/>
      <c r="L4" s="16" t="s">
        <v>63</v>
      </c>
      <c r="M4" s="16" t="s">
        <v>64</v>
      </c>
      <c r="N4" s="16" t="s">
        <v>65</v>
      </c>
      <c r="O4" s="16" t="s">
        <v>66</v>
      </c>
    </row>
    <row r="5" spans="2:15" s="14" customFormat="1" ht="41.25" customHeight="1">
      <c r="B5" s="150" t="s">
        <v>67</v>
      </c>
      <c r="C5" s="150"/>
      <c r="D5" s="150"/>
      <c r="E5" s="150"/>
      <c r="F5" s="150"/>
      <c r="G5" s="150"/>
      <c r="H5" s="150"/>
      <c r="I5" s="150"/>
      <c r="J5" s="150"/>
      <c r="L5" s="17">
        <v>15</v>
      </c>
      <c r="M5" s="17">
        <v>35</v>
      </c>
      <c r="N5" s="17">
        <v>50</v>
      </c>
      <c r="O5" s="17">
        <f>SUM(L5:N5)</f>
        <v>100</v>
      </c>
    </row>
    <row r="6" spans="2:15" s="14" customFormat="1">
      <c r="B6" s="18"/>
      <c r="C6" s="18" t="s">
        <v>68</v>
      </c>
      <c r="D6" s="19" t="s">
        <v>69</v>
      </c>
      <c r="E6" s="18" t="s">
        <v>68</v>
      </c>
      <c r="F6" s="19" t="s">
        <v>69</v>
      </c>
      <c r="G6" s="18" t="s">
        <v>68</v>
      </c>
      <c r="H6" s="19" t="s">
        <v>69</v>
      </c>
      <c r="I6" s="18" t="s">
        <v>70</v>
      </c>
      <c r="J6" s="19" t="s">
        <v>69</v>
      </c>
      <c r="L6" s="18"/>
      <c r="M6" s="18"/>
      <c r="N6" s="18"/>
      <c r="O6" s="18"/>
    </row>
    <row r="7" spans="2:15" s="14" customFormat="1">
      <c r="B7" s="18" t="s">
        <v>71</v>
      </c>
      <c r="C7" s="20">
        <v>20.39</v>
      </c>
      <c r="D7" s="21">
        <f t="shared" ref="D7:D26" si="0">C7/$C$4</f>
        <v>0.20595959595959595</v>
      </c>
      <c r="E7" s="22">
        <v>25.77</v>
      </c>
      <c r="F7" s="21">
        <f t="shared" ref="F7:F26" si="1">E7/$E$4</f>
        <v>0.25514851485148515</v>
      </c>
      <c r="G7" s="20">
        <v>82.17</v>
      </c>
      <c r="H7" s="21">
        <f t="shared" ref="H7:H26" si="2">G7/$G$4</f>
        <v>0.25678125000000002</v>
      </c>
      <c r="I7" s="20">
        <v>648.63</v>
      </c>
      <c r="J7" s="21">
        <f t="shared" ref="J7:J26" si="3">I7/$I$4</f>
        <v>0.25092069632495162</v>
      </c>
      <c r="L7" s="21">
        <f t="shared" ref="L7:L27" si="4">C7*4/I7</f>
        <v>0.12574194841435024</v>
      </c>
      <c r="M7" s="21">
        <f t="shared" ref="M7:M27" si="5">E7*9/I7</f>
        <v>0.35756903010961566</v>
      </c>
      <c r="N7" s="21">
        <f t="shared" ref="N7:N27" si="6">G7*4/I7</f>
        <v>0.50672956847509365</v>
      </c>
      <c r="O7" s="23">
        <f t="shared" ref="O7:O27" si="7">SUM(L7:N7)</f>
        <v>0.99004054699905952</v>
      </c>
    </row>
    <row r="8" spans="2:15" s="14" customFormat="1">
      <c r="B8" s="18" t="s">
        <v>72</v>
      </c>
      <c r="C8" s="20">
        <v>33.97</v>
      </c>
      <c r="D8" s="21">
        <f t="shared" si="0"/>
        <v>0.34313131313131312</v>
      </c>
      <c r="E8" s="20">
        <v>24.96</v>
      </c>
      <c r="F8" s="21">
        <f t="shared" si="1"/>
        <v>0.24712871287128713</v>
      </c>
      <c r="G8" s="20">
        <v>82.76</v>
      </c>
      <c r="H8" s="21">
        <f t="shared" si="2"/>
        <v>0.25862499999999999</v>
      </c>
      <c r="I8" s="20">
        <v>700.48</v>
      </c>
      <c r="J8" s="21">
        <f t="shared" si="3"/>
        <v>0.27097872340425533</v>
      </c>
      <c r="L8" s="21">
        <f t="shared" si="4"/>
        <v>0.19398126998629511</v>
      </c>
      <c r="M8" s="21">
        <f t="shared" si="5"/>
        <v>0.32069438099588854</v>
      </c>
      <c r="N8" s="21">
        <f t="shared" si="6"/>
        <v>0.47259022384650529</v>
      </c>
      <c r="O8" s="23">
        <f t="shared" si="7"/>
        <v>0.98726587482868899</v>
      </c>
    </row>
    <row r="9" spans="2:15" s="14" customFormat="1">
      <c r="B9" s="18" t="s">
        <v>73</v>
      </c>
      <c r="C9" s="20">
        <v>20.5</v>
      </c>
      <c r="D9" s="21">
        <f t="shared" ref="D9:D22" si="8">C9/$C$4</f>
        <v>0.20707070707070707</v>
      </c>
      <c r="E9" s="20">
        <v>22.89</v>
      </c>
      <c r="F9" s="21">
        <f t="shared" ref="F9:F22" si="9">E9/$E$4</f>
        <v>0.22663366336633664</v>
      </c>
      <c r="G9" s="20">
        <v>80.430000000000007</v>
      </c>
      <c r="H9" s="21">
        <f t="shared" ref="H9:H22" si="10">G9/$G$4</f>
        <v>0.25134375000000003</v>
      </c>
      <c r="I9" s="20">
        <v>615.76</v>
      </c>
      <c r="J9" s="21">
        <f t="shared" ref="J9:J22" si="11">I9/$I$4</f>
        <v>0.23820502901353965</v>
      </c>
      <c r="L9" s="21">
        <f t="shared" ref="L9:L22" si="12">C9*4/I9</f>
        <v>0.13316876705209824</v>
      </c>
      <c r="M9" s="21">
        <f t="shared" ref="M9:M22" si="13">E9*9/I9</f>
        <v>0.33456216707808234</v>
      </c>
      <c r="N9" s="21">
        <f t="shared" ref="N9:N22" si="14">G9*4/I9</f>
        <v>0.52247628946342739</v>
      </c>
      <c r="O9" s="23">
        <f t="shared" ref="O9:O22" si="15">SUM(L9:N9)</f>
        <v>0.99020722359360791</v>
      </c>
    </row>
    <row r="10" spans="2:15" s="14" customFormat="1">
      <c r="B10" s="18" t="s">
        <v>74</v>
      </c>
      <c r="C10" s="20">
        <v>18.670000000000002</v>
      </c>
      <c r="D10" s="21">
        <f t="shared" si="8"/>
        <v>0.18858585858585861</v>
      </c>
      <c r="E10" s="20">
        <v>22.8</v>
      </c>
      <c r="F10" s="21">
        <f t="shared" si="9"/>
        <v>0.22574257425742575</v>
      </c>
      <c r="G10" s="20">
        <v>64.67</v>
      </c>
      <c r="H10" s="21">
        <f t="shared" si="10"/>
        <v>0.20209375000000002</v>
      </c>
      <c r="I10" s="20">
        <v>544.70000000000005</v>
      </c>
      <c r="J10" s="21">
        <f t="shared" si="11"/>
        <v>0.210715667311412</v>
      </c>
      <c r="L10" s="21">
        <f t="shared" si="12"/>
        <v>0.13710299247292088</v>
      </c>
      <c r="M10" s="21">
        <f t="shared" si="13"/>
        <v>0.3767211308977419</v>
      </c>
      <c r="N10" s="21">
        <f t="shared" si="14"/>
        <v>0.47490361666972641</v>
      </c>
      <c r="O10" s="23">
        <f t="shared" si="15"/>
        <v>0.9887277400403891</v>
      </c>
    </row>
    <row r="11" spans="2:15" s="14" customFormat="1">
      <c r="B11" s="18" t="s">
        <v>75</v>
      </c>
      <c r="C11" s="20">
        <v>24.88</v>
      </c>
      <c r="D11" s="21">
        <f t="shared" si="8"/>
        <v>0.25131313131313132</v>
      </c>
      <c r="E11" s="20">
        <v>26.43</v>
      </c>
      <c r="F11" s="21">
        <f t="shared" si="9"/>
        <v>0.26168316831683169</v>
      </c>
      <c r="G11" s="20">
        <v>72.959999999999994</v>
      </c>
      <c r="H11" s="21">
        <f t="shared" si="10"/>
        <v>0.22799999999999998</v>
      </c>
      <c r="I11" s="20">
        <v>632.22</v>
      </c>
      <c r="J11" s="21">
        <f t="shared" si="11"/>
        <v>0.24457253384912961</v>
      </c>
      <c r="L11" s="21">
        <f t="shared" si="12"/>
        <v>0.15741355857138337</v>
      </c>
      <c r="M11" s="21">
        <f t="shared" si="13"/>
        <v>0.37624561070513429</v>
      </c>
      <c r="N11" s="21">
        <f t="shared" si="14"/>
        <v>0.46161146436367079</v>
      </c>
      <c r="O11" s="23">
        <f t="shared" si="15"/>
        <v>0.99527063364018842</v>
      </c>
    </row>
    <row r="12" spans="2:15" s="14" customFormat="1">
      <c r="B12" s="18" t="s">
        <v>76</v>
      </c>
      <c r="C12" s="20">
        <v>18.559999999999999</v>
      </c>
      <c r="D12" s="21">
        <f t="shared" si="8"/>
        <v>0.18747474747474746</v>
      </c>
      <c r="E12" s="20">
        <v>23.93</v>
      </c>
      <c r="F12" s="21">
        <f t="shared" si="9"/>
        <v>0.23693069306930692</v>
      </c>
      <c r="G12" s="20">
        <v>80.489999999999995</v>
      </c>
      <c r="H12" s="21">
        <f t="shared" si="10"/>
        <v>0.25153124999999998</v>
      </c>
      <c r="I12" s="20">
        <v>615.66999999999996</v>
      </c>
      <c r="J12" s="21">
        <f t="shared" si="11"/>
        <v>0.23817021276595743</v>
      </c>
      <c r="L12" s="21">
        <f t="shared" si="12"/>
        <v>0.12058407913330194</v>
      </c>
      <c r="M12" s="21">
        <f t="shared" si="13"/>
        <v>0.34981402374648762</v>
      </c>
      <c r="N12" s="21">
        <f t="shared" si="14"/>
        <v>0.52294248542238542</v>
      </c>
      <c r="O12" s="23">
        <f t="shared" si="15"/>
        <v>0.99334058830217498</v>
      </c>
    </row>
    <row r="13" spans="2:15" s="14" customFormat="1">
      <c r="B13" s="18" t="s">
        <v>77</v>
      </c>
      <c r="C13" s="20">
        <v>33.869999999999997</v>
      </c>
      <c r="D13" s="21">
        <f t="shared" si="8"/>
        <v>0.3421212121212121</v>
      </c>
      <c r="E13" s="20">
        <v>26.33</v>
      </c>
      <c r="F13" s="21">
        <f t="shared" si="9"/>
        <v>0.2606930693069307</v>
      </c>
      <c r="G13" s="20">
        <v>82.22</v>
      </c>
      <c r="H13" s="21">
        <f t="shared" si="10"/>
        <v>0.25693749999999999</v>
      </c>
      <c r="I13" s="20">
        <v>709.17</v>
      </c>
      <c r="J13" s="21">
        <f t="shared" si="11"/>
        <v>0.2743404255319149</v>
      </c>
      <c r="L13" s="21">
        <f t="shared" si="12"/>
        <v>0.191040230128178</v>
      </c>
      <c r="M13" s="21">
        <f t="shared" si="13"/>
        <v>0.33415119082871525</v>
      </c>
      <c r="N13" s="21">
        <f t="shared" si="14"/>
        <v>0.46375340186415109</v>
      </c>
      <c r="O13" s="23">
        <f t="shared" si="15"/>
        <v>0.98894482282104446</v>
      </c>
    </row>
    <row r="14" spans="2:15" s="14" customFormat="1">
      <c r="B14" s="18" t="s">
        <v>78</v>
      </c>
      <c r="C14" s="20">
        <v>23.84</v>
      </c>
      <c r="D14" s="21">
        <f t="shared" si="8"/>
        <v>0.2408080808080808</v>
      </c>
      <c r="E14" s="20">
        <v>23.23</v>
      </c>
      <c r="F14" s="21">
        <f t="shared" si="9"/>
        <v>0.23</v>
      </c>
      <c r="G14" s="20">
        <v>87.06</v>
      </c>
      <c r="H14" s="21">
        <f t="shared" si="10"/>
        <v>0.27206249999999998</v>
      </c>
      <c r="I14" s="20">
        <v>657.56</v>
      </c>
      <c r="J14" s="21">
        <f t="shared" si="11"/>
        <v>0.25437524177949705</v>
      </c>
      <c r="L14" s="21">
        <f t="shared" si="12"/>
        <v>0.1450209866780218</v>
      </c>
      <c r="M14" s="21">
        <f t="shared" si="13"/>
        <v>0.31794817202992887</v>
      </c>
      <c r="N14" s="21">
        <f t="shared" si="14"/>
        <v>0.52959425755824574</v>
      </c>
      <c r="O14" s="23">
        <f t="shared" si="15"/>
        <v>0.99256341626619637</v>
      </c>
    </row>
    <row r="15" spans="2:15" s="14" customFormat="1">
      <c r="B15" s="18" t="s">
        <v>79</v>
      </c>
      <c r="C15" s="20">
        <v>18.2</v>
      </c>
      <c r="D15" s="21">
        <f t="shared" si="8"/>
        <v>0.18383838383838383</v>
      </c>
      <c r="E15" s="20">
        <v>23.64</v>
      </c>
      <c r="F15" s="21">
        <f t="shared" si="9"/>
        <v>0.23405940594059407</v>
      </c>
      <c r="G15" s="20">
        <v>86.23</v>
      </c>
      <c r="H15" s="21">
        <f t="shared" si="10"/>
        <v>0.26946875000000003</v>
      </c>
      <c r="I15" s="20">
        <v>636.42999999999995</v>
      </c>
      <c r="J15" s="21">
        <f t="shared" si="11"/>
        <v>0.24620116054158606</v>
      </c>
      <c r="L15" s="21">
        <f t="shared" si="12"/>
        <v>0.11438807095831435</v>
      </c>
      <c r="M15" s="21">
        <f t="shared" si="13"/>
        <v>0.33430227990509565</v>
      </c>
      <c r="N15" s="21">
        <f t="shared" si="14"/>
        <v>0.54196062410634327</v>
      </c>
      <c r="O15" s="23">
        <f t="shared" si="15"/>
        <v>0.9906509749697533</v>
      </c>
    </row>
    <row r="16" spans="2:15" s="14" customFormat="1">
      <c r="B16" s="18" t="s">
        <v>80</v>
      </c>
      <c r="C16" s="20">
        <v>20.43</v>
      </c>
      <c r="D16" s="21">
        <f t="shared" si="8"/>
        <v>0.20636363636363636</v>
      </c>
      <c r="E16" s="20">
        <v>24.79</v>
      </c>
      <c r="F16" s="21">
        <f t="shared" si="9"/>
        <v>0.24544554455445544</v>
      </c>
      <c r="G16" s="20">
        <v>83.22</v>
      </c>
      <c r="H16" s="21">
        <f t="shared" si="10"/>
        <v>0.26006249999999997</v>
      </c>
      <c r="I16" s="20">
        <v>657.19</v>
      </c>
      <c r="J16" s="21">
        <f t="shared" si="11"/>
        <v>0.25423210831721471</v>
      </c>
      <c r="L16" s="21">
        <f t="shared" si="12"/>
        <v>0.12434760115035225</v>
      </c>
      <c r="M16" s="21">
        <f t="shared" si="13"/>
        <v>0.33949086261202993</v>
      </c>
      <c r="N16" s="21">
        <f t="shared" si="14"/>
        <v>0.50652018442155233</v>
      </c>
      <c r="O16" s="23">
        <f t="shared" si="15"/>
        <v>0.97035864818393458</v>
      </c>
    </row>
    <row r="17" spans="2:15" s="14" customFormat="1">
      <c r="B17" s="18" t="s">
        <v>84</v>
      </c>
      <c r="C17" s="20">
        <v>18.36</v>
      </c>
      <c r="D17" s="21">
        <f t="shared" si="8"/>
        <v>0.18545454545454546</v>
      </c>
      <c r="E17" s="20">
        <v>21.64</v>
      </c>
      <c r="F17" s="21">
        <f t="shared" si="9"/>
        <v>0.21425742574257425</v>
      </c>
      <c r="G17" s="20">
        <v>87.38</v>
      </c>
      <c r="H17" s="21">
        <f t="shared" si="10"/>
        <v>0.27306249999999999</v>
      </c>
      <c r="I17" s="20">
        <v>623.73</v>
      </c>
      <c r="J17" s="21">
        <f t="shared" si="11"/>
        <v>0.24128820116054159</v>
      </c>
      <c r="L17" s="21">
        <f t="shared" si="12"/>
        <v>0.11774325429272281</v>
      </c>
      <c r="M17" s="21">
        <f t="shared" si="13"/>
        <v>0.31225049300177959</v>
      </c>
      <c r="N17" s="21">
        <f t="shared" si="14"/>
        <v>0.56037067320795853</v>
      </c>
      <c r="O17" s="23">
        <f t="shared" si="15"/>
        <v>0.99036442050246087</v>
      </c>
    </row>
    <row r="18" spans="2:15" s="14" customFormat="1">
      <c r="B18" s="18" t="s">
        <v>85</v>
      </c>
      <c r="C18" s="20">
        <v>34.22</v>
      </c>
      <c r="D18" s="21">
        <f t="shared" si="8"/>
        <v>0.34565656565656566</v>
      </c>
      <c r="E18" s="20">
        <v>24.57</v>
      </c>
      <c r="F18" s="21">
        <f t="shared" si="9"/>
        <v>0.24326732673267326</v>
      </c>
      <c r="G18" s="20">
        <v>81.010000000000005</v>
      </c>
      <c r="H18" s="21">
        <f t="shared" si="10"/>
        <v>0.25315625000000003</v>
      </c>
      <c r="I18" s="20">
        <v>690.06</v>
      </c>
      <c r="J18" s="21">
        <f t="shared" si="11"/>
        <v>0.26694777562862665</v>
      </c>
      <c r="L18" s="21">
        <f t="shared" si="12"/>
        <v>0.19835956293655624</v>
      </c>
      <c r="M18" s="21">
        <f t="shared" si="13"/>
        <v>0.32045039561777239</v>
      </c>
      <c r="N18" s="21">
        <f t="shared" si="14"/>
        <v>0.46958235515752261</v>
      </c>
      <c r="O18" s="23">
        <f t="shared" si="15"/>
        <v>0.98839231371185132</v>
      </c>
    </row>
    <row r="19" spans="2:15" s="14" customFormat="1">
      <c r="B19" s="18" t="s">
        <v>86</v>
      </c>
      <c r="C19" s="20">
        <v>21.31</v>
      </c>
      <c r="D19" s="21">
        <f t="shared" si="8"/>
        <v>0.21525252525252525</v>
      </c>
      <c r="E19" s="20">
        <v>23.39</v>
      </c>
      <c r="F19" s="21">
        <f t="shared" si="9"/>
        <v>0.2315841584158416</v>
      </c>
      <c r="G19" s="20">
        <v>69.27</v>
      </c>
      <c r="H19" s="21">
        <f t="shared" si="10"/>
        <v>0.21646874999999999</v>
      </c>
      <c r="I19" s="20">
        <v>576.70000000000005</v>
      </c>
      <c r="J19" s="21">
        <f t="shared" si="11"/>
        <v>0.2230947775628627</v>
      </c>
      <c r="L19" s="21">
        <f t="shared" si="12"/>
        <v>0.14780648517426737</v>
      </c>
      <c r="M19" s="21">
        <f t="shared" si="13"/>
        <v>0.36502514305531469</v>
      </c>
      <c r="N19" s="21">
        <f t="shared" si="14"/>
        <v>0.48045777700710934</v>
      </c>
      <c r="O19" s="23">
        <f t="shared" si="15"/>
        <v>0.9932894052366914</v>
      </c>
    </row>
    <row r="20" spans="2:15" s="14" customFormat="1">
      <c r="B20" s="18" t="s">
        <v>87</v>
      </c>
      <c r="C20" s="20">
        <v>18.670000000000002</v>
      </c>
      <c r="D20" s="21">
        <f t="shared" si="8"/>
        <v>0.18858585858585861</v>
      </c>
      <c r="E20" s="20">
        <v>22.8</v>
      </c>
      <c r="F20" s="21">
        <f t="shared" si="9"/>
        <v>0.22574257425742575</v>
      </c>
      <c r="G20" s="20">
        <v>64.67</v>
      </c>
      <c r="H20" s="21">
        <f t="shared" si="10"/>
        <v>0.20209375000000002</v>
      </c>
      <c r="I20" s="20">
        <v>544.70000000000005</v>
      </c>
      <c r="J20" s="21">
        <f t="shared" si="11"/>
        <v>0.210715667311412</v>
      </c>
      <c r="L20" s="21">
        <f t="shared" si="12"/>
        <v>0.13710299247292088</v>
      </c>
      <c r="M20" s="21">
        <f t="shared" si="13"/>
        <v>0.3767211308977419</v>
      </c>
      <c r="N20" s="21">
        <f t="shared" si="14"/>
        <v>0.47490361666972641</v>
      </c>
      <c r="O20" s="23">
        <f t="shared" si="15"/>
        <v>0.9887277400403891</v>
      </c>
    </row>
    <row r="21" spans="2:15" s="14" customFormat="1">
      <c r="B21" s="18" t="s">
        <v>88</v>
      </c>
      <c r="C21" s="20">
        <v>26.41</v>
      </c>
      <c r="D21" s="21">
        <f t="shared" si="8"/>
        <v>0.26676767676767676</v>
      </c>
      <c r="E21" s="20">
        <v>22.03</v>
      </c>
      <c r="F21" s="21">
        <f t="shared" si="9"/>
        <v>0.21811881188118812</v>
      </c>
      <c r="G21" s="20">
        <v>85.26</v>
      </c>
      <c r="H21" s="21">
        <f t="shared" si="10"/>
        <v>0.26643749999999999</v>
      </c>
      <c r="I21" s="20">
        <v>649.84</v>
      </c>
      <c r="J21" s="21">
        <f t="shared" si="11"/>
        <v>0.25138878143133464</v>
      </c>
      <c r="L21" s="21">
        <f t="shared" si="12"/>
        <v>0.16256309245352701</v>
      </c>
      <c r="M21" s="21">
        <f t="shared" si="13"/>
        <v>0.30510587221469898</v>
      </c>
      <c r="N21" s="21">
        <f t="shared" si="14"/>
        <v>0.52480610611842915</v>
      </c>
      <c r="O21" s="23">
        <f t="shared" si="15"/>
        <v>0.9924750707866552</v>
      </c>
    </row>
    <row r="22" spans="2:15" s="14" customFormat="1">
      <c r="B22" s="18" t="s">
        <v>89</v>
      </c>
      <c r="C22" s="20">
        <v>18.190000000000001</v>
      </c>
      <c r="D22" s="21">
        <f t="shared" si="8"/>
        <v>0.18373737373737375</v>
      </c>
      <c r="E22" s="20">
        <v>23.57</v>
      </c>
      <c r="F22" s="21">
        <f t="shared" si="9"/>
        <v>0.23336633663366338</v>
      </c>
      <c r="G22" s="20">
        <v>87.09</v>
      </c>
      <c r="H22" s="21">
        <f t="shared" si="10"/>
        <v>0.27215624999999999</v>
      </c>
      <c r="I22" s="20">
        <v>637.27</v>
      </c>
      <c r="J22" s="21">
        <f t="shared" si="11"/>
        <v>0.24652611218568665</v>
      </c>
      <c r="L22" s="21">
        <f t="shared" si="12"/>
        <v>0.11417452571123701</v>
      </c>
      <c r="M22" s="21">
        <f t="shared" si="13"/>
        <v>0.33287303654651873</v>
      </c>
      <c r="N22" s="21">
        <f t="shared" si="14"/>
        <v>0.54664427950476258</v>
      </c>
      <c r="O22" s="23">
        <f t="shared" si="15"/>
        <v>0.99369184176251835</v>
      </c>
    </row>
    <row r="23" spans="2:15" s="14" customFormat="1">
      <c r="B23" s="18" t="s">
        <v>90</v>
      </c>
      <c r="C23" s="20">
        <v>30.91</v>
      </c>
      <c r="D23" s="21">
        <f t="shared" si="0"/>
        <v>0.31222222222222223</v>
      </c>
      <c r="E23" s="20">
        <v>25.24</v>
      </c>
      <c r="F23" s="21">
        <f t="shared" si="1"/>
        <v>0.24990099009900987</v>
      </c>
      <c r="G23" s="20">
        <v>104.45</v>
      </c>
      <c r="H23" s="21">
        <f t="shared" si="2"/>
        <v>0.32640625000000001</v>
      </c>
      <c r="I23" s="20">
        <v>775.26</v>
      </c>
      <c r="J23" s="21">
        <f t="shared" si="3"/>
        <v>0.29990715667311413</v>
      </c>
      <c r="L23" s="21">
        <f t="shared" si="4"/>
        <v>0.1594819802388876</v>
      </c>
      <c r="M23" s="21">
        <f t="shared" si="5"/>
        <v>0.29301137682841888</v>
      </c>
      <c r="N23" s="21">
        <f t="shared" si="6"/>
        <v>0.53891597657560042</v>
      </c>
      <c r="O23" s="23">
        <f t="shared" si="7"/>
        <v>0.99140933364290684</v>
      </c>
    </row>
    <row r="24" spans="2:15" s="14" customFormat="1">
      <c r="B24" s="18" t="s">
        <v>91</v>
      </c>
      <c r="C24" s="20">
        <v>34.020000000000003</v>
      </c>
      <c r="D24" s="21">
        <f t="shared" si="0"/>
        <v>0.34363636363636368</v>
      </c>
      <c r="E24" s="20">
        <v>22.75</v>
      </c>
      <c r="F24" s="21">
        <f t="shared" si="1"/>
        <v>0.22524752475247525</v>
      </c>
      <c r="G24" s="20">
        <v>82.81</v>
      </c>
      <c r="H24" s="21">
        <f t="shared" si="2"/>
        <v>0.25878125000000002</v>
      </c>
      <c r="I24" s="20">
        <v>672.59</v>
      </c>
      <c r="J24" s="21">
        <f t="shared" si="3"/>
        <v>0.26018955512572534</v>
      </c>
      <c r="L24" s="21">
        <f t="shared" si="4"/>
        <v>0.20232236578004431</v>
      </c>
      <c r="M24" s="21">
        <f t="shared" si="5"/>
        <v>0.30442022628941851</v>
      </c>
      <c r="N24" s="21">
        <f t="shared" si="6"/>
        <v>0.49248427719710375</v>
      </c>
      <c r="O24" s="23">
        <f t="shared" si="7"/>
        <v>0.99922686926656656</v>
      </c>
    </row>
    <row r="25" spans="2:15" s="14" customFormat="1">
      <c r="B25" s="18" t="s">
        <v>92</v>
      </c>
      <c r="C25" s="20">
        <v>21.07</v>
      </c>
      <c r="D25" s="21">
        <f t="shared" si="0"/>
        <v>0.21282828282828284</v>
      </c>
      <c r="E25" s="20">
        <v>24.72</v>
      </c>
      <c r="F25" s="21">
        <f t="shared" si="1"/>
        <v>0.24475247524752475</v>
      </c>
      <c r="G25" s="20">
        <v>82.33</v>
      </c>
      <c r="H25" s="21">
        <f t="shared" si="2"/>
        <v>0.25728125000000002</v>
      </c>
      <c r="I25" s="20">
        <v>641.83000000000004</v>
      </c>
      <c r="J25" s="21">
        <f t="shared" si="3"/>
        <v>0.2482901353965184</v>
      </c>
      <c r="L25" s="21">
        <f t="shared" si="4"/>
        <v>0.13131202966517613</v>
      </c>
      <c r="M25" s="21">
        <f t="shared" si="5"/>
        <v>0.34663384385273355</v>
      </c>
      <c r="N25" s="21">
        <f t="shared" si="6"/>
        <v>0.51309536793231847</v>
      </c>
      <c r="O25" s="23">
        <f t="shared" si="7"/>
        <v>0.99104124145022809</v>
      </c>
    </row>
    <row r="26" spans="2:15" s="14" customFormat="1">
      <c r="B26" s="18" t="s">
        <v>93</v>
      </c>
      <c r="C26" s="22">
        <v>21.76</v>
      </c>
      <c r="D26" s="21">
        <f t="shared" si="0"/>
        <v>0.21979797979797983</v>
      </c>
      <c r="E26" s="20">
        <v>21.58</v>
      </c>
      <c r="F26" s="21">
        <f t="shared" si="1"/>
        <v>0.21366336633663366</v>
      </c>
      <c r="G26" s="20">
        <v>83.91</v>
      </c>
      <c r="H26" s="21">
        <f t="shared" si="2"/>
        <v>0.26221875</v>
      </c>
      <c r="I26" s="20">
        <v>636.11</v>
      </c>
      <c r="J26" s="21">
        <f t="shared" si="3"/>
        <v>0.24607736943907157</v>
      </c>
      <c r="L26" s="21">
        <f t="shared" si="4"/>
        <v>0.13683168005533636</v>
      </c>
      <c r="M26" s="21">
        <f t="shared" si="5"/>
        <v>0.30532455078524151</v>
      </c>
      <c r="N26" s="21">
        <f t="shared" si="6"/>
        <v>0.52764458977220918</v>
      </c>
      <c r="O26" s="23">
        <f t="shared" si="7"/>
        <v>0.96980082061278705</v>
      </c>
    </row>
    <row r="27" spans="2:15" s="28" customFormat="1">
      <c r="B27" s="24" t="s">
        <v>81</v>
      </c>
      <c r="C27" s="25">
        <v>23.91</v>
      </c>
      <c r="D27" s="26">
        <f>SUM(D7:D26)/20</f>
        <v>0.24153030303030304</v>
      </c>
      <c r="E27" s="25">
        <v>23.85</v>
      </c>
      <c r="F27" s="27">
        <f>SUM(F7:F26)/20</f>
        <v>0.23616831683168321</v>
      </c>
      <c r="G27" s="25">
        <v>81.52</v>
      </c>
      <c r="H27" s="26">
        <f>SUM(H7:H26)/20</f>
        <v>0.25474843749999998</v>
      </c>
      <c r="I27" s="25">
        <v>643.29999999999995</v>
      </c>
      <c r="J27" s="26">
        <f>SUM(J7:J26)/20</f>
        <v>0.24885686653771763</v>
      </c>
      <c r="L27" s="26">
        <f t="shared" si="4"/>
        <v>0.14867091559148143</v>
      </c>
      <c r="M27" s="26">
        <f t="shared" si="5"/>
        <v>0.33367013834913728</v>
      </c>
      <c r="N27" s="26">
        <f t="shared" si="6"/>
        <v>0.50688636716928337</v>
      </c>
      <c r="O27" s="29">
        <f t="shared" si="7"/>
        <v>0.98922742110990214</v>
      </c>
    </row>
    <row r="28" spans="2:15" s="14" customFormat="1" ht="35.25" customHeight="1">
      <c r="B28" s="150" t="s">
        <v>82</v>
      </c>
      <c r="C28" s="150"/>
      <c r="D28" s="150"/>
      <c r="E28" s="150"/>
      <c r="F28" s="150"/>
      <c r="G28" s="150"/>
      <c r="H28" s="150"/>
      <c r="I28" s="150"/>
      <c r="J28" s="150"/>
      <c r="L28" s="57">
        <v>15</v>
      </c>
      <c r="M28" s="57">
        <v>35</v>
      </c>
      <c r="N28" s="57">
        <v>50</v>
      </c>
      <c r="O28" s="57">
        <f>SUM(L28:N28)</f>
        <v>100</v>
      </c>
    </row>
    <row r="29" spans="2:15" s="14" customFormat="1">
      <c r="B29" s="18"/>
      <c r="C29" s="18" t="s">
        <v>68</v>
      </c>
      <c r="D29" s="19" t="s">
        <v>69</v>
      </c>
      <c r="E29" s="18" t="s">
        <v>68</v>
      </c>
      <c r="F29" s="19" t="s">
        <v>69</v>
      </c>
      <c r="G29" s="18" t="s">
        <v>68</v>
      </c>
      <c r="H29" s="19" t="s">
        <v>69</v>
      </c>
      <c r="I29" s="18" t="s">
        <v>68</v>
      </c>
      <c r="J29" s="19" t="s">
        <v>69</v>
      </c>
      <c r="L29" s="21"/>
      <c r="M29" s="21"/>
      <c r="N29" s="21"/>
      <c r="O29" s="23"/>
    </row>
    <row r="30" spans="2:15" s="14" customFormat="1">
      <c r="B30" s="18" t="s">
        <v>71</v>
      </c>
      <c r="C30" s="20">
        <v>33.36</v>
      </c>
      <c r="D30" s="21">
        <f t="shared" ref="D30:D49" si="16">C30/$C$4</f>
        <v>0.33696969696969697</v>
      </c>
      <c r="E30" s="20">
        <v>34.799999999999997</v>
      </c>
      <c r="F30" s="21">
        <f t="shared" ref="F30:F49" si="17">E30/$E$4</f>
        <v>0.34455445544554453</v>
      </c>
      <c r="G30" s="20">
        <v>110.14</v>
      </c>
      <c r="H30" s="21">
        <f t="shared" ref="H30:H49" si="18">G30/$G$4</f>
        <v>0.34418749999999998</v>
      </c>
      <c r="I30" s="22">
        <v>892.35</v>
      </c>
      <c r="J30" s="21">
        <f t="shared" ref="J30:J49" si="19">I30/$I$4</f>
        <v>0.34520309477756289</v>
      </c>
      <c r="L30" s="21">
        <f t="shared" ref="L30:L50" si="20">C30*4/I30</f>
        <v>0.14953773743486298</v>
      </c>
      <c r="M30" s="21">
        <f t="shared" ref="M30:M50" si="21">E30*9/I30</f>
        <v>0.35098335854765506</v>
      </c>
      <c r="N30" s="21">
        <f t="shared" ref="N30:N50" si="22">G30*4/I30</f>
        <v>0.49370762593152911</v>
      </c>
      <c r="O30" s="23">
        <f t="shared" ref="O30:O50" si="23">SUM(L30:N30)</f>
        <v>0.9942287219140471</v>
      </c>
    </row>
    <row r="31" spans="2:15" s="14" customFormat="1">
      <c r="B31" s="18" t="s">
        <v>72</v>
      </c>
      <c r="C31" s="20">
        <v>35.29</v>
      </c>
      <c r="D31" s="21">
        <f t="shared" si="16"/>
        <v>0.35646464646464643</v>
      </c>
      <c r="E31" s="20">
        <v>31.64</v>
      </c>
      <c r="F31" s="21">
        <f t="shared" si="17"/>
        <v>0.31326732673267327</v>
      </c>
      <c r="G31" s="20">
        <v>118.19</v>
      </c>
      <c r="H31" s="21">
        <f t="shared" si="18"/>
        <v>0.36934374999999997</v>
      </c>
      <c r="I31" s="20">
        <v>906.37</v>
      </c>
      <c r="J31" s="21">
        <f t="shared" si="19"/>
        <v>0.3506266924564797</v>
      </c>
      <c r="L31" s="21">
        <f t="shared" si="20"/>
        <v>0.15574213621368757</v>
      </c>
      <c r="M31" s="21">
        <f t="shared" si="21"/>
        <v>0.31417632975495657</v>
      </c>
      <c r="N31" s="21">
        <f t="shared" si="22"/>
        <v>0.52159714024074055</v>
      </c>
      <c r="O31" s="23">
        <f t="shared" si="23"/>
        <v>0.99151560620938473</v>
      </c>
    </row>
    <row r="32" spans="2:15" s="14" customFormat="1">
      <c r="B32" s="18" t="s">
        <v>73</v>
      </c>
      <c r="C32" s="20">
        <v>35.51</v>
      </c>
      <c r="D32" s="21">
        <f t="shared" ref="D32:D40" si="24">C32/$C$4</f>
        <v>0.35868686868686867</v>
      </c>
      <c r="E32" s="20">
        <v>36.68</v>
      </c>
      <c r="F32" s="21">
        <f t="shared" ref="F32:F40" si="25">E32/$E$4</f>
        <v>0.36316831683168316</v>
      </c>
      <c r="G32" s="20">
        <v>115.35</v>
      </c>
      <c r="H32" s="21">
        <f t="shared" ref="H32:H40" si="26">G32/$G$4</f>
        <v>0.36046875</v>
      </c>
      <c r="I32" s="20">
        <v>938.36</v>
      </c>
      <c r="J32" s="21">
        <f t="shared" ref="J32:J40" si="27">I32/$I$4</f>
        <v>0.36300193423597682</v>
      </c>
      <c r="L32" s="21">
        <f t="shared" ref="L32:L40" si="28">C32*4/I32</f>
        <v>0.1513704761498785</v>
      </c>
      <c r="M32" s="21">
        <f t="shared" ref="M32:M40" si="29">E32*9/I32</f>
        <v>0.35180527729229721</v>
      </c>
      <c r="N32" s="21">
        <f t="shared" ref="N32:N40" si="30">G32*4/I32</f>
        <v>0.49170893899995732</v>
      </c>
      <c r="O32" s="23">
        <f t="shared" ref="O32:O40" si="31">SUM(L32:N32)</f>
        <v>0.99488469244213307</v>
      </c>
    </row>
    <row r="33" spans="2:15" s="14" customFormat="1">
      <c r="B33" s="18" t="s">
        <v>74</v>
      </c>
      <c r="C33" s="20">
        <v>32.450000000000003</v>
      </c>
      <c r="D33" s="21">
        <f t="shared" si="24"/>
        <v>0.32777777777777778</v>
      </c>
      <c r="E33" s="20">
        <v>27.86</v>
      </c>
      <c r="F33" s="21">
        <f t="shared" si="25"/>
        <v>0.27584158415841581</v>
      </c>
      <c r="G33" s="20">
        <v>110.84</v>
      </c>
      <c r="H33" s="21">
        <f t="shared" si="26"/>
        <v>0.34637499999999999</v>
      </c>
      <c r="I33" s="20">
        <v>832.84</v>
      </c>
      <c r="J33" s="21">
        <f t="shared" si="27"/>
        <v>0.32218181818181818</v>
      </c>
      <c r="L33" s="21">
        <f t="shared" si="28"/>
        <v>0.15585226454060805</v>
      </c>
      <c r="M33" s="21">
        <f t="shared" si="29"/>
        <v>0.30106623120887566</v>
      </c>
      <c r="N33" s="21">
        <f t="shared" si="30"/>
        <v>0.53234714951251139</v>
      </c>
      <c r="O33" s="23">
        <f t="shared" si="31"/>
        <v>0.98926564526199512</v>
      </c>
    </row>
    <row r="34" spans="2:15" s="14" customFormat="1">
      <c r="B34" s="18" t="s">
        <v>75</v>
      </c>
      <c r="C34" s="20">
        <v>34.93</v>
      </c>
      <c r="D34" s="21">
        <f t="shared" si="24"/>
        <v>0.35282828282828282</v>
      </c>
      <c r="E34" s="20">
        <v>32.159999999999997</v>
      </c>
      <c r="F34" s="21">
        <f t="shared" si="25"/>
        <v>0.31841584158415837</v>
      </c>
      <c r="G34" s="20">
        <v>102.74</v>
      </c>
      <c r="H34" s="21">
        <f t="shared" si="26"/>
        <v>0.32106249999999997</v>
      </c>
      <c r="I34" s="20">
        <v>845.35</v>
      </c>
      <c r="J34" s="21">
        <f t="shared" si="27"/>
        <v>0.3270212765957447</v>
      </c>
      <c r="L34" s="21">
        <f t="shared" si="28"/>
        <v>0.16528065298397113</v>
      </c>
      <c r="M34" s="21">
        <f t="shared" si="29"/>
        <v>0.34239072573490265</v>
      </c>
      <c r="N34" s="21">
        <f t="shared" si="30"/>
        <v>0.48614183474300582</v>
      </c>
      <c r="O34" s="23">
        <f t="shared" si="31"/>
        <v>0.99381321346187956</v>
      </c>
    </row>
    <row r="35" spans="2:15" s="14" customFormat="1">
      <c r="B35" s="18" t="s">
        <v>76</v>
      </c>
      <c r="C35" s="20">
        <v>39.200000000000003</v>
      </c>
      <c r="D35" s="21">
        <f t="shared" si="24"/>
        <v>0.39595959595959601</v>
      </c>
      <c r="E35" s="20">
        <v>32.33</v>
      </c>
      <c r="F35" s="21">
        <f t="shared" si="25"/>
        <v>0.32009900990099011</v>
      </c>
      <c r="G35" s="20">
        <v>124.65</v>
      </c>
      <c r="H35" s="21">
        <f t="shared" si="26"/>
        <v>0.38953125</v>
      </c>
      <c r="I35" s="20">
        <v>951.84</v>
      </c>
      <c r="J35" s="21">
        <f t="shared" si="27"/>
        <v>0.36821663442940039</v>
      </c>
      <c r="L35" s="21">
        <f t="shared" si="28"/>
        <v>0.16473356866700287</v>
      </c>
      <c r="M35" s="21">
        <f t="shared" si="29"/>
        <v>0.30569213313161869</v>
      </c>
      <c r="N35" s="21">
        <f t="shared" si="30"/>
        <v>0.52382753403933435</v>
      </c>
      <c r="O35" s="23">
        <f t="shared" si="31"/>
        <v>0.99425323583795588</v>
      </c>
    </row>
    <row r="36" spans="2:15" s="14" customFormat="1">
      <c r="B36" s="18" t="s">
        <v>77</v>
      </c>
      <c r="C36" s="20">
        <v>36.56</v>
      </c>
      <c r="D36" s="21">
        <f t="shared" si="24"/>
        <v>0.36929292929292934</v>
      </c>
      <c r="E36" s="20">
        <v>28.47</v>
      </c>
      <c r="F36" s="21">
        <f t="shared" si="25"/>
        <v>0.28188118811881185</v>
      </c>
      <c r="G36" s="20">
        <v>119.16</v>
      </c>
      <c r="H36" s="21">
        <f t="shared" si="26"/>
        <v>0.37237500000000001</v>
      </c>
      <c r="I36" s="20">
        <v>883.38</v>
      </c>
      <c r="J36" s="21">
        <f t="shared" si="27"/>
        <v>0.34173307543520309</v>
      </c>
      <c r="L36" s="21">
        <f t="shared" si="28"/>
        <v>0.16554597115624081</v>
      </c>
      <c r="M36" s="21">
        <f t="shared" si="29"/>
        <v>0.29005637438022147</v>
      </c>
      <c r="N36" s="21">
        <f t="shared" si="30"/>
        <v>0.53956394756503434</v>
      </c>
      <c r="O36" s="23">
        <f t="shared" si="31"/>
        <v>0.99516629310149662</v>
      </c>
    </row>
    <row r="37" spans="2:15" s="14" customFormat="1">
      <c r="B37" s="18" t="s">
        <v>78</v>
      </c>
      <c r="C37" s="20">
        <v>30.51</v>
      </c>
      <c r="D37" s="21">
        <f t="shared" si="24"/>
        <v>0.30818181818181822</v>
      </c>
      <c r="E37" s="20">
        <v>26.89</v>
      </c>
      <c r="F37" s="21">
        <f t="shared" si="25"/>
        <v>0.26623762376237625</v>
      </c>
      <c r="G37" s="20">
        <v>107.43</v>
      </c>
      <c r="H37" s="21">
        <f t="shared" si="26"/>
        <v>0.33571875000000001</v>
      </c>
      <c r="I37" s="20">
        <v>796.39</v>
      </c>
      <c r="J37" s="21">
        <f t="shared" si="27"/>
        <v>0.30808123791102515</v>
      </c>
      <c r="L37" s="21">
        <f t="shared" si="28"/>
        <v>0.15324150227903416</v>
      </c>
      <c r="M37" s="21">
        <f t="shared" si="29"/>
        <v>0.30388377553711121</v>
      </c>
      <c r="N37" s="21">
        <f t="shared" si="30"/>
        <v>0.53958487675636313</v>
      </c>
      <c r="O37" s="23">
        <f t="shared" si="31"/>
        <v>0.99671015457250856</v>
      </c>
    </row>
    <row r="38" spans="2:15" s="14" customFormat="1">
      <c r="B38" s="18" t="s">
        <v>79</v>
      </c>
      <c r="C38" s="20">
        <v>33.72</v>
      </c>
      <c r="D38" s="21">
        <f t="shared" si="24"/>
        <v>0.34060606060606058</v>
      </c>
      <c r="E38" s="20">
        <v>34.28</v>
      </c>
      <c r="F38" s="21">
        <f t="shared" si="25"/>
        <v>0.33940594059405943</v>
      </c>
      <c r="G38" s="20">
        <v>108.69</v>
      </c>
      <c r="H38" s="21">
        <f t="shared" si="26"/>
        <v>0.33965624999999999</v>
      </c>
      <c r="I38" s="20">
        <v>883.17</v>
      </c>
      <c r="J38" s="21">
        <f t="shared" si="27"/>
        <v>0.34165183752417794</v>
      </c>
      <c r="L38" s="21">
        <f t="shared" si="28"/>
        <v>0.15272257889194607</v>
      </c>
      <c r="M38" s="21">
        <f t="shared" si="29"/>
        <v>0.34933251808825028</v>
      </c>
      <c r="N38" s="21">
        <f t="shared" si="30"/>
        <v>0.49227215598355922</v>
      </c>
      <c r="O38" s="23">
        <f t="shared" si="31"/>
        <v>0.99432725296375557</v>
      </c>
    </row>
    <row r="39" spans="2:15" s="14" customFormat="1">
      <c r="B39" s="18" t="s">
        <v>80</v>
      </c>
      <c r="C39" s="20">
        <v>33.270000000000003</v>
      </c>
      <c r="D39" s="21">
        <f t="shared" si="24"/>
        <v>0.33606060606060612</v>
      </c>
      <c r="E39" s="20">
        <v>33.78</v>
      </c>
      <c r="F39" s="21">
        <f t="shared" si="25"/>
        <v>0.33445544554455447</v>
      </c>
      <c r="G39" s="20">
        <v>93.59</v>
      </c>
      <c r="H39" s="21">
        <f t="shared" si="26"/>
        <v>0.29246875</v>
      </c>
      <c r="I39" s="20">
        <v>815.37</v>
      </c>
      <c r="J39" s="21">
        <f t="shared" si="27"/>
        <v>0.31542359767891681</v>
      </c>
      <c r="L39" s="21">
        <f t="shared" si="28"/>
        <v>0.16321424629309395</v>
      </c>
      <c r="M39" s="21">
        <f t="shared" si="29"/>
        <v>0.37286140034585524</v>
      </c>
      <c r="N39" s="21">
        <f t="shared" si="30"/>
        <v>0.45912898438745603</v>
      </c>
      <c r="O39" s="23">
        <f t="shared" si="31"/>
        <v>0.99520463102640511</v>
      </c>
    </row>
    <row r="40" spans="2:15" s="14" customFormat="1">
      <c r="B40" s="18" t="s">
        <v>84</v>
      </c>
      <c r="C40" s="20">
        <v>33.020000000000003</v>
      </c>
      <c r="D40" s="21">
        <f t="shared" si="24"/>
        <v>0.33353535353535357</v>
      </c>
      <c r="E40" s="20">
        <v>34.08</v>
      </c>
      <c r="F40" s="21">
        <f t="shared" si="25"/>
        <v>0.33742574257425739</v>
      </c>
      <c r="G40" s="20">
        <v>112.82</v>
      </c>
      <c r="H40" s="21">
        <f t="shared" si="26"/>
        <v>0.3525625</v>
      </c>
      <c r="I40" s="20">
        <v>894.81</v>
      </c>
      <c r="J40" s="21">
        <f t="shared" si="27"/>
        <v>0.34615473887814313</v>
      </c>
      <c r="L40" s="21">
        <f t="shared" si="28"/>
        <v>0.14760675450654331</v>
      </c>
      <c r="M40" s="21">
        <f t="shared" si="29"/>
        <v>0.3427766788480236</v>
      </c>
      <c r="N40" s="21">
        <f t="shared" si="30"/>
        <v>0.50433052826857094</v>
      </c>
      <c r="O40" s="23">
        <f t="shared" si="31"/>
        <v>0.99471396162313785</v>
      </c>
    </row>
    <row r="41" spans="2:15" s="14" customFormat="1">
      <c r="B41" s="18" t="s">
        <v>85</v>
      </c>
      <c r="C41" s="20">
        <v>32.36</v>
      </c>
      <c r="D41" s="21">
        <f t="shared" si="16"/>
        <v>0.32686868686868686</v>
      </c>
      <c r="E41" s="20">
        <v>35.270000000000003</v>
      </c>
      <c r="F41" s="21">
        <f t="shared" si="17"/>
        <v>0.34920792079207924</v>
      </c>
      <c r="G41" s="20">
        <v>98.51</v>
      </c>
      <c r="H41" s="21">
        <f t="shared" si="18"/>
        <v>0.30784375000000003</v>
      </c>
      <c r="I41" s="20">
        <v>841.88</v>
      </c>
      <c r="J41" s="21">
        <f t="shared" si="19"/>
        <v>0.32567891682785299</v>
      </c>
      <c r="L41" s="21">
        <f t="shared" si="20"/>
        <v>0.15375112842685418</v>
      </c>
      <c r="M41" s="21">
        <f t="shared" si="21"/>
        <v>0.37704898560364897</v>
      </c>
      <c r="N41" s="21">
        <f t="shared" si="22"/>
        <v>0.46804770276048846</v>
      </c>
      <c r="O41" s="23">
        <f t="shared" si="23"/>
        <v>0.99884781679099166</v>
      </c>
    </row>
    <row r="42" spans="2:15" s="14" customFormat="1">
      <c r="B42" s="18" t="s">
        <v>86</v>
      </c>
      <c r="C42" s="20">
        <v>29.76</v>
      </c>
      <c r="D42" s="21">
        <f t="shared" si="16"/>
        <v>0.3006060606060606</v>
      </c>
      <c r="E42" s="20">
        <v>35.58</v>
      </c>
      <c r="F42" s="21">
        <f t="shared" si="17"/>
        <v>0.35227722772277226</v>
      </c>
      <c r="G42" s="20">
        <v>131.25</v>
      </c>
      <c r="H42" s="21">
        <f t="shared" si="18"/>
        <v>0.41015625</v>
      </c>
      <c r="I42" s="22">
        <v>963.81</v>
      </c>
      <c r="J42" s="21">
        <f t="shared" si="19"/>
        <v>0.37284719535783362</v>
      </c>
      <c r="L42" s="21">
        <f t="shared" si="20"/>
        <v>0.12350982040028638</v>
      </c>
      <c r="M42" s="21">
        <f t="shared" si="21"/>
        <v>0.3322439069941171</v>
      </c>
      <c r="N42" s="21">
        <f t="shared" si="22"/>
        <v>0.54471316960811778</v>
      </c>
      <c r="O42" s="23">
        <f t="shared" si="23"/>
        <v>1.0004668970025212</v>
      </c>
    </row>
    <row r="43" spans="2:15" s="14" customFormat="1">
      <c r="B43" s="18" t="s">
        <v>87</v>
      </c>
      <c r="C43" s="20">
        <v>34.83</v>
      </c>
      <c r="D43" s="21">
        <f t="shared" si="16"/>
        <v>0.35181818181818181</v>
      </c>
      <c r="E43" s="20">
        <v>33.590000000000003</v>
      </c>
      <c r="F43" s="21">
        <f t="shared" si="17"/>
        <v>0.33257425742574259</v>
      </c>
      <c r="G43" s="20">
        <v>113.18</v>
      </c>
      <c r="H43" s="21">
        <f t="shared" si="18"/>
        <v>0.35368750000000004</v>
      </c>
      <c r="I43" s="20">
        <v>910.54</v>
      </c>
      <c r="J43" s="21">
        <f t="shared" si="19"/>
        <v>0.35223984526112184</v>
      </c>
      <c r="L43" s="21">
        <f t="shared" si="20"/>
        <v>0.15300810508050167</v>
      </c>
      <c r="M43" s="21">
        <f t="shared" si="21"/>
        <v>0.33201177323346592</v>
      </c>
      <c r="N43" s="21">
        <f t="shared" si="22"/>
        <v>0.49719946405429749</v>
      </c>
      <c r="O43" s="23">
        <f t="shared" si="23"/>
        <v>0.98221934236826502</v>
      </c>
    </row>
    <row r="44" spans="2:15" s="14" customFormat="1">
      <c r="B44" s="18" t="s">
        <v>88</v>
      </c>
      <c r="C44" s="20">
        <v>30.87</v>
      </c>
      <c r="D44" s="21">
        <f t="shared" si="16"/>
        <v>0.31181818181818183</v>
      </c>
      <c r="E44" s="20">
        <v>32.979999999999997</v>
      </c>
      <c r="F44" s="21">
        <f t="shared" si="17"/>
        <v>0.32653465346534649</v>
      </c>
      <c r="G44" s="20">
        <v>104.96</v>
      </c>
      <c r="H44" s="21">
        <f t="shared" si="18"/>
        <v>0.32799999999999996</v>
      </c>
      <c r="I44" s="20">
        <v>837.17</v>
      </c>
      <c r="J44" s="21">
        <f t="shared" si="19"/>
        <v>0.32385686653771756</v>
      </c>
      <c r="L44" s="21">
        <f t="shared" ref="L44:L46" si="32">C44*4/I44</f>
        <v>0.14749692416116203</v>
      </c>
      <c r="M44" s="21">
        <f t="shared" ref="M44:M46" si="33">E44*9/I44</f>
        <v>0.35455164422996527</v>
      </c>
      <c r="N44" s="21">
        <f t="shared" ref="N44:N46" si="34">G44*4/I44</f>
        <v>0.50149909815210769</v>
      </c>
      <c r="O44" s="23">
        <f t="shared" ref="O44:O46" si="35">SUM(L44:N44)</f>
        <v>1.003547666543235</v>
      </c>
    </row>
    <row r="45" spans="2:15" s="14" customFormat="1">
      <c r="B45" s="18" t="s">
        <v>89</v>
      </c>
      <c r="C45" s="20">
        <v>34.72</v>
      </c>
      <c r="D45" s="21">
        <f t="shared" si="16"/>
        <v>0.35070707070707069</v>
      </c>
      <c r="E45" s="20">
        <v>28.95</v>
      </c>
      <c r="F45" s="21">
        <f t="shared" si="17"/>
        <v>0.28663366336633661</v>
      </c>
      <c r="G45" s="20">
        <v>109.91</v>
      </c>
      <c r="H45" s="21">
        <f t="shared" si="18"/>
        <v>0.34346874999999999</v>
      </c>
      <c r="I45" s="20">
        <v>846.43</v>
      </c>
      <c r="J45" s="21">
        <f t="shared" si="19"/>
        <v>0.32743907156673113</v>
      </c>
      <c r="L45" s="21">
        <f t="shared" si="32"/>
        <v>0.16407736020698699</v>
      </c>
      <c r="M45" s="21">
        <f t="shared" si="33"/>
        <v>0.30782226527887718</v>
      </c>
      <c r="N45" s="21">
        <f t="shared" si="34"/>
        <v>0.51940503054003284</v>
      </c>
      <c r="O45" s="23">
        <f t="shared" si="35"/>
        <v>0.99130465602589701</v>
      </c>
    </row>
    <row r="46" spans="2:15" s="14" customFormat="1">
      <c r="B46" s="18" t="s">
        <v>90</v>
      </c>
      <c r="C46" s="20">
        <v>36.979999999999997</v>
      </c>
      <c r="D46" s="21">
        <f t="shared" si="16"/>
        <v>0.3735353535353535</v>
      </c>
      <c r="E46" s="20">
        <v>32.200000000000003</v>
      </c>
      <c r="F46" s="21">
        <f t="shared" si="17"/>
        <v>0.31881188118811882</v>
      </c>
      <c r="G46" s="20">
        <v>103.88</v>
      </c>
      <c r="H46" s="21">
        <f t="shared" si="18"/>
        <v>0.324625</v>
      </c>
      <c r="I46" s="20">
        <v>859.11</v>
      </c>
      <c r="J46" s="21">
        <f t="shared" si="19"/>
        <v>0.3323442940038685</v>
      </c>
      <c r="L46" s="21">
        <f t="shared" si="32"/>
        <v>0.17217818440013499</v>
      </c>
      <c r="M46" s="21">
        <f t="shared" si="33"/>
        <v>0.3373258372036177</v>
      </c>
      <c r="N46" s="21">
        <f t="shared" si="34"/>
        <v>0.48366332600016293</v>
      </c>
      <c r="O46" s="23">
        <f t="shared" si="35"/>
        <v>0.99316734760391567</v>
      </c>
    </row>
    <row r="47" spans="2:15" s="14" customFormat="1">
      <c r="B47" s="18" t="s">
        <v>91</v>
      </c>
      <c r="C47" s="20">
        <v>27.92</v>
      </c>
      <c r="D47" s="21">
        <f t="shared" si="16"/>
        <v>0.28202020202020206</v>
      </c>
      <c r="E47" s="20">
        <v>33.380000000000003</v>
      </c>
      <c r="F47" s="21">
        <f t="shared" si="17"/>
        <v>0.33049504950495051</v>
      </c>
      <c r="G47" s="20">
        <v>121.09</v>
      </c>
      <c r="H47" s="21">
        <f t="shared" si="18"/>
        <v>0.37840625</v>
      </c>
      <c r="I47" s="20">
        <v>903.27</v>
      </c>
      <c r="J47" s="21">
        <f t="shared" si="19"/>
        <v>0.34942746615087039</v>
      </c>
      <c r="L47" s="21">
        <f t="shared" si="20"/>
        <v>0.12363966477354502</v>
      </c>
      <c r="M47" s="21">
        <f t="shared" si="21"/>
        <v>0.33259158391178723</v>
      </c>
      <c r="N47" s="21">
        <f t="shared" si="22"/>
        <v>0.53622947734342996</v>
      </c>
      <c r="O47" s="23">
        <f t="shared" si="23"/>
        <v>0.99246072602876223</v>
      </c>
    </row>
    <row r="48" spans="2:15" s="14" customFormat="1">
      <c r="B48" s="18" t="s">
        <v>92</v>
      </c>
      <c r="C48" s="22">
        <v>33.86</v>
      </c>
      <c r="D48" s="21">
        <f t="shared" si="16"/>
        <v>0.342020202020202</v>
      </c>
      <c r="E48" s="20">
        <v>29.62</v>
      </c>
      <c r="F48" s="21">
        <f t="shared" si="17"/>
        <v>0.29326732673267325</v>
      </c>
      <c r="G48" s="20">
        <v>106.37</v>
      </c>
      <c r="H48" s="21">
        <f t="shared" si="18"/>
        <v>0.33240625000000001</v>
      </c>
      <c r="I48" s="20">
        <v>827.17</v>
      </c>
      <c r="J48" s="21">
        <f t="shared" si="19"/>
        <v>0.31998839458413925</v>
      </c>
      <c r="L48" s="21">
        <f t="shared" si="20"/>
        <v>0.16373901374566294</v>
      </c>
      <c r="M48" s="21">
        <f t="shared" si="21"/>
        <v>0.32227957977199367</v>
      </c>
      <c r="N48" s="21">
        <f t="shared" si="22"/>
        <v>0.51438035712126895</v>
      </c>
      <c r="O48" s="23">
        <f t="shared" si="23"/>
        <v>1.0003989506389255</v>
      </c>
    </row>
    <row r="49" spans="1:1025" s="14" customFormat="1">
      <c r="B49" s="18" t="s">
        <v>93</v>
      </c>
      <c r="C49" s="20">
        <v>37.57</v>
      </c>
      <c r="D49" s="21">
        <f t="shared" si="16"/>
        <v>0.3794949494949495</v>
      </c>
      <c r="E49" s="20">
        <v>29.07</v>
      </c>
      <c r="F49" s="21">
        <f t="shared" si="17"/>
        <v>0.2878217821782178</v>
      </c>
      <c r="G49" s="20">
        <v>88.72</v>
      </c>
      <c r="H49" s="21">
        <f t="shared" si="18"/>
        <v>0.27725</v>
      </c>
      <c r="I49" s="20">
        <v>774</v>
      </c>
      <c r="J49" s="21">
        <f t="shared" si="19"/>
        <v>0.29941972920696325</v>
      </c>
      <c r="L49" s="21">
        <f t="shared" si="20"/>
        <v>0.19416020671834625</v>
      </c>
      <c r="M49" s="21">
        <f t="shared" si="21"/>
        <v>0.33802325581395348</v>
      </c>
      <c r="N49" s="21">
        <f t="shared" si="22"/>
        <v>0.45850129198966405</v>
      </c>
      <c r="O49" s="23">
        <f t="shared" si="23"/>
        <v>0.99068475452196381</v>
      </c>
    </row>
    <row r="50" spans="1:1025" s="28" customFormat="1">
      <c r="B50" s="24" t="s">
        <v>81</v>
      </c>
      <c r="C50" s="25">
        <v>33.83</v>
      </c>
      <c r="D50" s="26">
        <f>SUM(D30:D49)/20</f>
        <v>0.34176262626262621</v>
      </c>
      <c r="E50" s="25">
        <v>32.18</v>
      </c>
      <c r="F50" s="26">
        <f>SUM(F30:F49)/20</f>
        <v>0.31861881188118801</v>
      </c>
      <c r="G50" s="25">
        <v>110.07</v>
      </c>
      <c r="H50" s="26">
        <f>SUM(H30:H49)/20</f>
        <v>0.34397968750000008</v>
      </c>
      <c r="I50" s="25">
        <v>870.18</v>
      </c>
      <c r="J50" s="26">
        <f>SUM(J30:J49)/20</f>
        <v>0.33662688588007733</v>
      </c>
      <c r="L50" s="26">
        <f t="shared" si="20"/>
        <v>0.15550805580454619</v>
      </c>
      <c r="M50" s="26">
        <f t="shared" si="21"/>
        <v>0.33282769082258845</v>
      </c>
      <c r="N50" s="26">
        <f t="shared" si="22"/>
        <v>0.50596428325174103</v>
      </c>
      <c r="O50" s="29">
        <f t="shared" si="23"/>
        <v>0.99430002987887567</v>
      </c>
    </row>
    <row r="51" spans="1:1025" ht="42.75" customHeight="1">
      <c r="A51"/>
      <c r="B51" s="150" t="s">
        <v>83</v>
      </c>
      <c r="C51" s="150"/>
      <c r="D51" s="150"/>
      <c r="E51" s="150"/>
      <c r="F51" s="150"/>
      <c r="G51" s="150"/>
      <c r="H51" s="150"/>
      <c r="I51" s="150"/>
      <c r="J51" s="150"/>
      <c r="L51" s="57">
        <v>15</v>
      </c>
      <c r="M51" s="57">
        <v>35</v>
      </c>
      <c r="N51" s="57">
        <v>50</v>
      </c>
      <c r="O51" s="57">
        <f>SUM(L51:N51)</f>
        <v>100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</row>
    <row r="52" spans="1:1025">
      <c r="A52"/>
      <c r="B52" s="18"/>
      <c r="C52" s="18" t="s">
        <v>68</v>
      </c>
      <c r="D52" s="19" t="s">
        <v>69</v>
      </c>
      <c r="E52" s="18" t="s">
        <v>68</v>
      </c>
      <c r="F52" s="19" t="s">
        <v>69</v>
      </c>
      <c r="G52" s="18" t="s">
        <v>68</v>
      </c>
      <c r="H52" s="19" t="s">
        <v>69</v>
      </c>
      <c r="I52" s="18" t="s">
        <v>68</v>
      </c>
      <c r="J52" s="19" t="s">
        <v>69</v>
      </c>
      <c r="L52" s="21"/>
      <c r="M52" s="21"/>
      <c r="N52" s="21"/>
      <c r="O52" s="23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</row>
    <row r="53" spans="1:1025">
      <c r="B53" s="18" t="s">
        <v>71</v>
      </c>
      <c r="C53" s="20">
        <v>14.81</v>
      </c>
      <c r="D53" s="21">
        <f t="shared" ref="D53:D72" si="36">C53/$C$4</f>
        <v>0.14959595959595959</v>
      </c>
      <c r="E53" s="20">
        <v>14.59</v>
      </c>
      <c r="F53" s="21">
        <f t="shared" ref="F53:F72" si="37">E53/$E$4</f>
        <v>0.14445544554455444</v>
      </c>
      <c r="G53" s="20">
        <v>59.73</v>
      </c>
      <c r="H53" s="21">
        <f t="shared" ref="H53:H72" si="38">G53/$G$4</f>
        <v>0.18665625</v>
      </c>
      <c r="I53" s="20">
        <v>430.94</v>
      </c>
      <c r="J53" s="21">
        <f t="shared" ref="J53:J72" si="39">I53/$I$4</f>
        <v>0.16670793036750484</v>
      </c>
      <c r="L53" s="21">
        <f t="shared" ref="L53:L73" si="40">C53*4/I53</f>
        <v>0.13746693275165917</v>
      </c>
      <c r="M53" s="21">
        <f t="shared" ref="M53:M73" si="41">E53*9/I53</f>
        <v>0.30470599155334849</v>
      </c>
      <c r="N53" s="21">
        <f t="shared" ref="N53:N73" si="42">G53*4/I53</f>
        <v>0.55441592797141126</v>
      </c>
      <c r="O53" s="23">
        <f t="shared" ref="O53:O73" si="43">SUM(L53:N53)</f>
        <v>0.99658885227641891</v>
      </c>
    </row>
    <row r="54" spans="1:1025">
      <c r="B54" s="18" t="s">
        <v>72</v>
      </c>
      <c r="C54" s="20">
        <v>10.84</v>
      </c>
      <c r="D54" s="21">
        <f t="shared" si="36"/>
        <v>0.10949494949494949</v>
      </c>
      <c r="E54" s="20">
        <v>8.06</v>
      </c>
      <c r="F54" s="21">
        <f t="shared" si="37"/>
        <v>7.9801980198019803E-2</v>
      </c>
      <c r="G54" s="20">
        <v>44.54</v>
      </c>
      <c r="H54" s="21">
        <f t="shared" si="38"/>
        <v>0.13918749999999999</v>
      </c>
      <c r="I54" s="20">
        <v>303.13</v>
      </c>
      <c r="J54" s="21">
        <f t="shared" si="39"/>
        <v>0.11726499032882011</v>
      </c>
      <c r="L54" s="21">
        <f t="shared" si="40"/>
        <v>0.14304093953089433</v>
      </c>
      <c r="M54" s="21">
        <f t="shared" si="41"/>
        <v>0.23930326922442519</v>
      </c>
      <c r="N54" s="21">
        <f t="shared" si="42"/>
        <v>0.58773463530498471</v>
      </c>
      <c r="O54" s="23">
        <f t="shared" si="43"/>
        <v>0.9700788440603042</v>
      </c>
    </row>
    <row r="55" spans="1:1025">
      <c r="B55" s="18" t="s">
        <v>73</v>
      </c>
      <c r="C55" s="20">
        <v>21.69</v>
      </c>
      <c r="D55" s="21">
        <f t="shared" ref="D55:D64" si="44">C55/$C$4</f>
        <v>0.21909090909090911</v>
      </c>
      <c r="E55" s="20">
        <v>13.03</v>
      </c>
      <c r="F55" s="21">
        <f t="shared" ref="F55:F64" si="45">E55/$E$4</f>
        <v>0.12900990099009901</v>
      </c>
      <c r="G55" s="20">
        <v>39.5</v>
      </c>
      <c r="H55" s="21">
        <f t="shared" ref="H55:H64" si="46">G55/$G$4</f>
        <v>0.12343750000000001</v>
      </c>
      <c r="I55" s="20">
        <v>374.27</v>
      </c>
      <c r="J55" s="21">
        <f t="shared" ref="J55:J64" si="47">I55/$I$4</f>
        <v>0.1447852998065764</v>
      </c>
      <c r="L55" s="21">
        <f t="shared" si="40"/>
        <v>0.23181125925134263</v>
      </c>
      <c r="M55" s="21">
        <f t="shared" si="41"/>
        <v>0.31332994896732308</v>
      </c>
      <c r="N55" s="21">
        <f t="shared" si="42"/>
        <v>0.42215512865043953</v>
      </c>
      <c r="O55" s="23">
        <f t="shared" si="43"/>
        <v>0.96729633686910521</v>
      </c>
    </row>
    <row r="56" spans="1:1025">
      <c r="B56" s="18" t="s">
        <v>74</v>
      </c>
      <c r="C56" s="20">
        <v>12.81</v>
      </c>
      <c r="D56" s="21">
        <f t="shared" si="44"/>
        <v>0.12939393939393939</v>
      </c>
      <c r="E56" s="20">
        <v>9.85</v>
      </c>
      <c r="F56" s="21">
        <f t="shared" si="45"/>
        <v>9.7524752475247528E-2</v>
      </c>
      <c r="G56" s="20">
        <v>65.39</v>
      </c>
      <c r="H56" s="21">
        <f t="shared" si="46"/>
        <v>0.20434374999999999</v>
      </c>
      <c r="I56" s="20">
        <v>409.96</v>
      </c>
      <c r="J56" s="21">
        <f t="shared" si="47"/>
        <v>0.15859187620889748</v>
      </c>
      <c r="L56" s="21">
        <f t="shared" si="40"/>
        <v>0.12498780368816471</v>
      </c>
      <c r="M56" s="21">
        <f t="shared" si="41"/>
        <v>0.2162406088398868</v>
      </c>
      <c r="N56" s="21">
        <f t="shared" si="42"/>
        <v>0.63801346472826626</v>
      </c>
      <c r="O56" s="23">
        <f t="shared" si="43"/>
        <v>0.97924187725631784</v>
      </c>
    </row>
    <row r="57" spans="1:1025">
      <c r="B57" s="18" t="s">
        <v>75</v>
      </c>
      <c r="C57" s="20">
        <v>14.41</v>
      </c>
      <c r="D57" s="21">
        <f t="shared" si="44"/>
        <v>0.14555555555555555</v>
      </c>
      <c r="E57" s="20">
        <v>16.52</v>
      </c>
      <c r="F57" s="21">
        <f t="shared" si="45"/>
        <v>0.16356435643564357</v>
      </c>
      <c r="G57" s="20">
        <v>66.040000000000006</v>
      </c>
      <c r="H57" s="21">
        <f t="shared" si="46"/>
        <v>0.20637500000000003</v>
      </c>
      <c r="I57" s="20">
        <v>483.79</v>
      </c>
      <c r="J57" s="21">
        <f t="shared" si="47"/>
        <v>0.18715280464216635</v>
      </c>
      <c r="L57" s="21">
        <f t="shared" si="40"/>
        <v>0.1191426031956014</v>
      </c>
      <c r="M57" s="21">
        <f t="shared" si="41"/>
        <v>0.30732342545319252</v>
      </c>
      <c r="N57" s="21">
        <f t="shared" si="42"/>
        <v>0.54602203435374852</v>
      </c>
      <c r="O57" s="23">
        <f t="shared" si="43"/>
        <v>0.97248806300254242</v>
      </c>
    </row>
    <row r="58" spans="1:1025">
      <c r="B58" s="18" t="s">
        <v>76</v>
      </c>
      <c r="C58" s="20">
        <v>10.15</v>
      </c>
      <c r="D58" s="21">
        <f t="shared" si="44"/>
        <v>0.10252525252525253</v>
      </c>
      <c r="E58" s="20">
        <v>13.42</v>
      </c>
      <c r="F58" s="21">
        <f t="shared" si="45"/>
        <v>0.13287128712871288</v>
      </c>
      <c r="G58" s="20">
        <v>43.32</v>
      </c>
      <c r="H58" s="21">
        <f t="shared" si="46"/>
        <v>0.135375</v>
      </c>
      <c r="I58" s="20">
        <v>332.69</v>
      </c>
      <c r="J58" s="21">
        <f t="shared" si="47"/>
        <v>0.12870019342359768</v>
      </c>
      <c r="L58" s="21">
        <f t="shared" si="40"/>
        <v>0.12203552857014037</v>
      </c>
      <c r="M58" s="21">
        <f t="shared" si="41"/>
        <v>0.36304066849018607</v>
      </c>
      <c r="N58" s="21">
        <f t="shared" si="42"/>
        <v>0.52084523129640203</v>
      </c>
      <c r="O58" s="23">
        <f t="shared" si="43"/>
        <v>1.0059214283567286</v>
      </c>
    </row>
    <row r="59" spans="1:1025">
      <c r="B59" s="18" t="s">
        <v>77</v>
      </c>
      <c r="C59" s="20">
        <v>13.81</v>
      </c>
      <c r="D59" s="21">
        <f t="shared" si="44"/>
        <v>0.13949494949494951</v>
      </c>
      <c r="E59" s="20">
        <v>12.57</v>
      </c>
      <c r="F59" s="21">
        <f t="shared" si="45"/>
        <v>0.12445544554455445</v>
      </c>
      <c r="G59" s="20">
        <v>60.26</v>
      </c>
      <c r="H59" s="21">
        <f t="shared" si="46"/>
        <v>0.18831249999999999</v>
      </c>
      <c r="I59" s="20">
        <v>416.92</v>
      </c>
      <c r="J59" s="21">
        <f t="shared" si="47"/>
        <v>0.16128433268858802</v>
      </c>
      <c r="L59" s="21">
        <f t="shared" si="40"/>
        <v>0.13249544277079536</v>
      </c>
      <c r="M59" s="21">
        <f t="shared" si="41"/>
        <v>0.27134702101122515</v>
      </c>
      <c r="N59" s="21">
        <f t="shared" si="42"/>
        <v>0.57814448815120401</v>
      </c>
      <c r="O59" s="23">
        <f t="shared" si="43"/>
        <v>0.98198695193322449</v>
      </c>
    </row>
    <row r="60" spans="1:1025">
      <c r="B60" s="18" t="s">
        <v>78</v>
      </c>
      <c r="C60" s="20">
        <v>11.18</v>
      </c>
      <c r="D60" s="21">
        <f t="shared" si="44"/>
        <v>0.11292929292929292</v>
      </c>
      <c r="E60" s="20">
        <v>8.1300000000000008</v>
      </c>
      <c r="F60" s="21">
        <f t="shared" si="45"/>
        <v>8.0495049504950497E-2</v>
      </c>
      <c r="G60" s="20">
        <v>55.68</v>
      </c>
      <c r="H60" s="21">
        <f t="shared" si="46"/>
        <v>0.17399999999999999</v>
      </c>
      <c r="I60" s="20">
        <v>347.34</v>
      </c>
      <c r="J60" s="21">
        <f t="shared" si="47"/>
        <v>0.13436750483558993</v>
      </c>
      <c r="L60" s="21">
        <f t="shared" si="40"/>
        <v>0.12874992802441412</v>
      </c>
      <c r="M60" s="21">
        <f t="shared" si="41"/>
        <v>0.21065814475729835</v>
      </c>
      <c r="N60" s="21">
        <f t="shared" si="42"/>
        <v>0.64121609949905001</v>
      </c>
      <c r="O60" s="23">
        <f t="shared" si="43"/>
        <v>0.98062417228076248</v>
      </c>
    </row>
    <row r="61" spans="1:1025">
      <c r="B61" s="18" t="s">
        <v>79</v>
      </c>
      <c r="C61" s="20">
        <v>19.29</v>
      </c>
      <c r="D61" s="21">
        <f t="shared" si="44"/>
        <v>0.19484848484848483</v>
      </c>
      <c r="E61" s="20">
        <v>15.03</v>
      </c>
      <c r="F61" s="21">
        <f t="shared" si="45"/>
        <v>0.14881188118811881</v>
      </c>
      <c r="G61" s="20">
        <v>35.9</v>
      </c>
      <c r="H61" s="21">
        <f t="shared" si="46"/>
        <v>0.1121875</v>
      </c>
      <c r="I61" s="20">
        <v>366.27</v>
      </c>
      <c r="J61" s="21">
        <f t="shared" si="47"/>
        <v>0.14169052224371373</v>
      </c>
      <c r="L61" s="21">
        <f t="shared" si="40"/>
        <v>0.2106642640674912</v>
      </c>
      <c r="M61" s="21">
        <f t="shared" si="41"/>
        <v>0.36931771643869271</v>
      </c>
      <c r="N61" s="21">
        <f t="shared" si="42"/>
        <v>0.39206050181560054</v>
      </c>
      <c r="O61" s="23">
        <f t="shared" si="43"/>
        <v>0.97204248232178436</v>
      </c>
    </row>
    <row r="62" spans="1:1025">
      <c r="B62" s="18" t="s">
        <v>80</v>
      </c>
      <c r="C62" s="20">
        <v>9.4700000000000006</v>
      </c>
      <c r="D62" s="21">
        <f t="shared" si="44"/>
        <v>9.5656565656565662E-2</v>
      </c>
      <c r="E62" s="20">
        <v>10.89</v>
      </c>
      <c r="F62" s="21">
        <f t="shared" si="45"/>
        <v>0.10782178217821783</v>
      </c>
      <c r="G62" s="20">
        <v>34.32</v>
      </c>
      <c r="H62" s="21">
        <f t="shared" si="46"/>
        <v>0.10725</v>
      </c>
      <c r="I62" s="20">
        <v>276.86</v>
      </c>
      <c r="J62" s="21">
        <f t="shared" si="47"/>
        <v>0.10710251450676983</v>
      </c>
      <c r="L62" s="21">
        <f t="shared" si="40"/>
        <v>0.13682005345662068</v>
      </c>
      <c r="M62" s="21">
        <f t="shared" si="41"/>
        <v>0.35400563461677381</v>
      </c>
      <c r="N62" s="21">
        <f t="shared" si="42"/>
        <v>0.49584627609622189</v>
      </c>
      <c r="O62" s="23">
        <f t="shared" si="43"/>
        <v>0.98667196416961644</v>
      </c>
    </row>
    <row r="63" spans="1:1025">
      <c r="B63" s="18" t="s">
        <v>84</v>
      </c>
      <c r="C63" s="20">
        <v>15.76</v>
      </c>
      <c r="D63" s="21">
        <f t="shared" si="44"/>
        <v>0.15919191919191919</v>
      </c>
      <c r="E63" s="20">
        <v>14.59</v>
      </c>
      <c r="F63" s="21">
        <f t="shared" si="45"/>
        <v>0.14445544554455444</v>
      </c>
      <c r="G63" s="20">
        <v>61.58</v>
      </c>
      <c r="H63" s="21">
        <f t="shared" si="46"/>
        <v>0.19243749999999998</v>
      </c>
      <c r="I63" s="20">
        <v>448.44</v>
      </c>
      <c r="J63" s="21">
        <f t="shared" si="47"/>
        <v>0.17347775628626694</v>
      </c>
      <c r="L63" s="21">
        <f t="shared" si="40"/>
        <v>0.14057621978414059</v>
      </c>
      <c r="M63" s="21">
        <f t="shared" si="41"/>
        <v>0.29281509232004282</v>
      </c>
      <c r="N63" s="21">
        <f t="shared" si="42"/>
        <v>0.5492819552225493</v>
      </c>
      <c r="O63" s="23">
        <f t="shared" si="43"/>
        <v>0.98267326732673266</v>
      </c>
    </row>
    <row r="64" spans="1:1025">
      <c r="B64" s="18" t="s">
        <v>85</v>
      </c>
      <c r="C64" s="20">
        <v>10.64</v>
      </c>
      <c r="D64" s="21">
        <f t="shared" si="44"/>
        <v>0.10747474747474749</v>
      </c>
      <c r="E64" s="20">
        <v>8.26</v>
      </c>
      <c r="F64" s="21">
        <f t="shared" si="45"/>
        <v>8.1782178217821785E-2</v>
      </c>
      <c r="G64" s="20">
        <v>51.84</v>
      </c>
      <c r="H64" s="21">
        <f t="shared" si="46"/>
        <v>0.16200000000000001</v>
      </c>
      <c r="I64" s="20">
        <v>328.13</v>
      </c>
      <c r="J64" s="21">
        <f t="shared" si="47"/>
        <v>0.12693617021276596</v>
      </c>
      <c r="L64" s="21">
        <f t="shared" si="40"/>
        <v>0.12970469021424436</v>
      </c>
      <c r="M64" s="21">
        <f t="shared" si="41"/>
        <v>0.2265565477097492</v>
      </c>
      <c r="N64" s="21">
        <f t="shared" si="42"/>
        <v>0.63194465608143124</v>
      </c>
      <c r="O64" s="23">
        <f t="shared" si="43"/>
        <v>0.9882058940054248</v>
      </c>
    </row>
    <row r="65" spans="1:1025">
      <c r="B65" s="18" t="s">
        <v>86</v>
      </c>
      <c r="C65" s="20">
        <v>21.89</v>
      </c>
      <c r="D65" s="21">
        <f t="shared" si="36"/>
        <v>0.22111111111111112</v>
      </c>
      <c r="E65" s="20">
        <v>12.83</v>
      </c>
      <c r="F65" s="21">
        <f t="shared" si="37"/>
        <v>0.12702970297029703</v>
      </c>
      <c r="G65" s="20">
        <v>32.200000000000003</v>
      </c>
      <c r="H65" s="21">
        <f t="shared" si="38"/>
        <v>0.10062500000000001</v>
      </c>
      <c r="I65" s="20">
        <v>349.27</v>
      </c>
      <c r="J65" s="21">
        <f t="shared" si="39"/>
        <v>0.13511411992263056</v>
      </c>
      <c r="L65" s="21">
        <f t="shared" si="40"/>
        <v>0.25069430526526759</v>
      </c>
      <c r="M65" s="21">
        <f t="shared" si="41"/>
        <v>0.33060383084719558</v>
      </c>
      <c r="N65" s="21">
        <f t="shared" si="42"/>
        <v>0.36876914707819169</v>
      </c>
      <c r="O65" s="23">
        <f t="shared" si="43"/>
        <v>0.95006728319065492</v>
      </c>
    </row>
    <row r="66" spans="1:1025">
      <c r="B66" s="18" t="s">
        <v>87</v>
      </c>
      <c r="C66" s="20">
        <v>14.78</v>
      </c>
      <c r="D66" s="21">
        <f t="shared" si="36"/>
        <v>0.14929292929292928</v>
      </c>
      <c r="E66" s="20">
        <v>22.84</v>
      </c>
      <c r="F66" s="21">
        <f t="shared" si="37"/>
        <v>0.22613861386138615</v>
      </c>
      <c r="G66" s="20">
        <v>61.09</v>
      </c>
      <c r="H66" s="21">
        <f t="shared" si="38"/>
        <v>0.19090625</v>
      </c>
      <c r="I66" s="20">
        <v>506.94</v>
      </c>
      <c r="J66" s="21">
        <f t="shared" si="39"/>
        <v>0.19610831721470021</v>
      </c>
      <c r="L66" s="21">
        <f t="shared" si="40"/>
        <v>0.1166212964058863</v>
      </c>
      <c r="M66" s="21">
        <f t="shared" si="41"/>
        <v>0.40549177417445853</v>
      </c>
      <c r="N66" s="21">
        <f t="shared" si="42"/>
        <v>0.48202943149090627</v>
      </c>
      <c r="O66" s="23">
        <f t="shared" si="43"/>
        <v>1.0041425020712511</v>
      </c>
    </row>
    <row r="67" spans="1:1025">
      <c r="B67" s="18" t="s">
        <v>88</v>
      </c>
      <c r="C67" s="20">
        <v>14.56</v>
      </c>
      <c r="D67" s="21">
        <f t="shared" si="36"/>
        <v>0.14707070707070707</v>
      </c>
      <c r="E67" s="20">
        <v>16.72</v>
      </c>
      <c r="F67" s="21">
        <f t="shared" si="37"/>
        <v>0.16554455445544553</v>
      </c>
      <c r="G67" s="20">
        <v>74.89</v>
      </c>
      <c r="H67" s="21">
        <f t="shared" si="38"/>
        <v>0.23403125</v>
      </c>
      <c r="I67" s="20">
        <v>515.29</v>
      </c>
      <c r="J67" s="21">
        <f t="shared" si="39"/>
        <v>0.19933849129593809</v>
      </c>
      <c r="L67" s="21">
        <f t="shared" si="40"/>
        <v>0.11302373420792176</v>
      </c>
      <c r="M67" s="21">
        <f t="shared" si="41"/>
        <v>0.29202973083118244</v>
      </c>
      <c r="N67" s="21">
        <f t="shared" si="42"/>
        <v>0.58134254497467452</v>
      </c>
      <c r="O67" s="23">
        <f t="shared" si="43"/>
        <v>0.98639601001377875</v>
      </c>
    </row>
    <row r="68" spans="1:1025">
      <c r="B68" s="18" t="s">
        <v>89</v>
      </c>
      <c r="C68" s="20">
        <v>10.55</v>
      </c>
      <c r="D68" s="21">
        <f t="shared" si="36"/>
        <v>0.10656565656565657</v>
      </c>
      <c r="E68" s="20">
        <v>13.42</v>
      </c>
      <c r="F68" s="21">
        <f t="shared" si="37"/>
        <v>0.13287128712871288</v>
      </c>
      <c r="G68" s="20">
        <v>41.62</v>
      </c>
      <c r="H68" s="21">
        <f t="shared" si="38"/>
        <v>0.1300625</v>
      </c>
      <c r="I68" s="20">
        <v>332.69</v>
      </c>
      <c r="J68" s="21">
        <f t="shared" si="39"/>
        <v>0.12870019342359768</v>
      </c>
      <c r="L68" s="21">
        <f t="shared" si="40"/>
        <v>0.12684481048423457</v>
      </c>
      <c r="M68" s="21">
        <f t="shared" si="41"/>
        <v>0.36304066849018607</v>
      </c>
      <c r="N68" s="21">
        <f t="shared" si="42"/>
        <v>0.50040578316150164</v>
      </c>
      <c r="O68" s="23">
        <f t="shared" si="43"/>
        <v>0.99029126213592233</v>
      </c>
    </row>
    <row r="69" spans="1:1025">
      <c r="B69" s="18" t="s">
        <v>90</v>
      </c>
      <c r="C69" s="20">
        <v>13.61</v>
      </c>
      <c r="D69" s="21">
        <f t="shared" si="36"/>
        <v>0.13747474747474747</v>
      </c>
      <c r="E69" s="20">
        <v>12.77</v>
      </c>
      <c r="F69" s="21">
        <f t="shared" si="37"/>
        <v>0.12643564356435644</v>
      </c>
      <c r="G69" s="20">
        <v>67.56</v>
      </c>
      <c r="H69" s="21">
        <f t="shared" si="38"/>
        <v>0.21112500000000001</v>
      </c>
      <c r="I69" s="20">
        <v>441.92</v>
      </c>
      <c r="J69" s="21">
        <f t="shared" si="39"/>
        <v>0.17095551257253386</v>
      </c>
      <c r="L69" s="21">
        <f t="shared" si="40"/>
        <v>0.12318971759594496</v>
      </c>
      <c r="M69" s="21">
        <f t="shared" si="41"/>
        <v>0.26006969587255607</v>
      </c>
      <c r="N69" s="21">
        <f t="shared" si="42"/>
        <v>0.61151339608979005</v>
      </c>
      <c r="O69" s="23">
        <f t="shared" si="43"/>
        <v>0.99477280955829106</v>
      </c>
    </row>
    <row r="70" spans="1:1025">
      <c r="B70" s="18" t="s">
        <v>91</v>
      </c>
      <c r="C70" s="20">
        <v>12.13</v>
      </c>
      <c r="D70" s="21">
        <f t="shared" si="36"/>
        <v>0.12252525252525254</v>
      </c>
      <c r="E70" s="20">
        <v>8.1300000000000008</v>
      </c>
      <c r="F70" s="21">
        <f t="shared" si="37"/>
        <v>8.0495049504950497E-2</v>
      </c>
      <c r="G70" s="20">
        <v>57.53</v>
      </c>
      <c r="H70" s="21">
        <f t="shared" si="38"/>
        <v>0.17978125</v>
      </c>
      <c r="I70" s="20">
        <v>364.84</v>
      </c>
      <c r="J70" s="21">
        <f t="shared" si="39"/>
        <v>0.14113733075435203</v>
      </c>
      <c r="L70" s="21">
        <f t="shared" si="40"/>
        <v>0.13298980374958888</v>
      </c>
      <c r="M70" s="21">
        <f t="shared" si="41"/>
        <v>0.200553667361035</v>
      </c>
      <c r="N70" s="21">
        <f t="shared" si="42"/>
        <v>0.63074224317509053</v>
      </c>
      <c r="O70" s="23">
        <f t="shared" si="43"/>
        <v>0.96428571428571441</v>
      </c>
    </row>
    <row r="71" spans="1:1025">
      <c r="B71" s="18" t="s">
        <v>92</v>
      </c>
      <c r="C71" s="20">
        <v>19.489999999999998</v>
      </c>
      <c r="D71" s="21">
        <f t="shared" si="36"/>
        <v>0.19686868686868686</v>
      </c>
      <c r="E71" s="20">
        <v>14.83</v>
      </c>
      <c r="F71" s="21">
        <f t="shared" si="37"/>
        <v>0.14683168316831682</v>
      </c>
      <c r="G71" s="20">
        <v>28.6</v>
      </c>
      <c r="H71" s="21">
        <f t="shared" si="38"/>
        <v>8.937500000000001E-2</v>
      </c>
      <c r="I71" s="20">
        <v>341.27</v>
      </c>
      <c r="J71" s="21">
        <f t="shared" si="39"/>
        <v>0.13201934235976789</v>
      </c>
      <c r="L71" s="21">
        <f t="shared" si="40"/>
        <v>0.22844082398101209</v>
      </c>
      <c r="M71" s="21">
        <f t="shared" si="41"/>
        <v>0.39109795762885691</v>
      </c>
      <c r="N71" s="21">
        <f t="shared" si="42"/>
        <v>0.3352184487356053</v>
      </c>
      <c r="O71" s="23">
        <f t="shared" si="43"/>
        <v>0.95475723034547433</v>
      </c>
    </row>
    <row r="72" spans="1:1025">
      <c r="B72" s="18" t="s">
        <v>93</v>
      </c>
      <c r="C72" s="20">
        <v>9.4700000000000006</v>
      </c>
      <c r="D72" s="21">
        <f t="shared" si="36"/>
        <v>9.5656565656565662E-2</v>
      </c>
      <c r="E72" s="20">
        <v>10.89</v>
      </c>
      <c r="F72" s="21">
        <f t="shared" si="37"/>
        <v>0.10782178217821783</v>
      </c>
      <c r="G72" s="20">
        <v>34.32</v>
      </c>
      <c r="H72" s="21">
        <f t="shared" si="38"/>
        <v>0.10725</v>
      </c>
      <c r="I72" s="20">
        <v>276.86</v>
      </c>
      <c r="J72" s="21">
        <f t="shared" si="39"/>
        <v>0.10710251450676983</v>
      </c>
      <c r="L72" s="21">
        <f t="shared" si="40"/>
        <v>0.13682005345662068</v>
      </c>
      <c r="M72" s="21">
        <f t="shared" si="41"/>
        <v>0.35400563461677381</v>
      </c>
      <c r="N72" s="21">
        <f t="shared" si="42"/>
        <v>0.49584627609622189</v>
      </c>
      <c r="O72" s="23">
        <f t="shared" si="43"/>
        <v>0.98667196416961644</v>
      </c>
    </row>
    <row r="73" spans="1:1025" s="32" customFormat="1">
      <c r="A73" s="28"/>
      <c r="B73" s="24" t="s">
        <v>81</v>
      </c>
      <c r="C73" s="25">
        <v>14.07</v>
      </c>
      <c r="D73" s="26">
        <f>SUM(D53:D72)/20</f>
        <v>0.1420909090909091</v>
      </c>
      <c r="E73" s="25">
        <v>12.87</v>
      </c>
      <c r="F73" s="26">
        <f>SUM(F53:F72)/20</f>
        <v>0.12741089108910889</v>
      </c>
      <c r="G73" s="25">
        <v>50.8</v>
      </c>
      <c r="H73" s="26">
        <f>SUM(H53:H72)/20</f>
        <v>0.15873593750000001</v>
      </c>
      <c r="I73" s="25">
        <v>382.39</v>
      </c>
      <c r="J73" s="26">
        <f>SUM(J53:J72)/20</f>
        <v>0.14792688588007735</v>
      </c>
      <c r="K73" s="28"/>
      <c r="L73" s="26">
        <f t="shared" si="40"/>
        <v>0.14717958105598997</v>
      </c>
      <c r="M73" s="26">
        <f t="shared" si="41"/>
        <v>0.30291064096864456</v>
      </c>
      <c r="N73" s="26">
        <f t="shared" si="42"/>
        <v>0.53139464944166948</v>
      </c>
      <c r="O73" s="29">
        <f t="shared" si="43"/>
        <v>0.98148487146630403</v>
      </c>
      <c r="P73" s="28"/>
      <c r="Q73" s="28"/>
      <c r="R73" s="31"/>
      <c r="S73" s="31"/>
      <c r="T73" s="31"/>
      <c r="U73" s="31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  <c r="IW73" s="28"/>
      <c r="IX73" s="28"/>
      <c r="IY73" s="28"/>
      <c r="IZ73" s="28"/>
      <c r="JA73" s="28"/>
      <c r="JB73" s="28"/>
      <c r="JC73" s="28"/>
      <c r="JD73" s="28"/>
      <c r="JE73" s="28"/>
      <c r="JF73" s="28"/>
      <c r="JG73" s="28"/>
      <c r="JH73" s="28"/>
      <c r="JI73" s="28"/>
      <c r="JJ73" s="28"/>
      <c r="JK73" s="28"/>
      <c r="JL73" s="28"/>
      <c r="JM73" s="28"/>
      <c r="JN73" s="28"/>
      <c r="JO73" s="28"/>
      <c r="JP73" s="28"/>
      <c r="JQ73" s="28"/>
      <c r="JR73" s="28"/>
      <c r="JS73" s="28"/>
      <c r="JT73" s="28"/>
      <c r="JU73" s="28"/>
      <c r="JV73" s="28"/>
      <c r="JW73" s="28"/>
      <c r="JX73" s="28"/>
      <c r="JY73" s="28"/>
      <c r="JZ73" s="28"/>
      <c r="KA73" s="28"/>
      <c r="KB73" s="28"/>
      <c r="KC73" s="28"/>
      <c r="KD73" s="28"/>
      <c r="KE73" s="28"/>
      <c r="KF73" s="28"/>
      <c r="KG73" s="28"/>
      <c r="KH73" s="28"/>
      <c r="KI73" s="28"/>
      <c r="KJ73" s="28"/>
      <c r="KK73" s="28"/>
      <c r="KL73" s="28"/>
      <c r="KM73" s="28"/>
      <c r="KN73" s="28"/>
      <c r="KO73" s="28"/>
      <c r="KP73" s="28"/>
      <c r="KQ73" s="28"/>
      <c r="KR73" s="28"/>
      <c r="KS73" s="28"/>
      <c r="KT73" s="28"/>
      <c r="KU73" s="28"/>
      <c r="KV73" s="28"/>
      <c r="KW73" s="28"/>
      <c r="KX73" s="28"/>
      <c r="KY73" s="28"/>
      <c r="KZ73" s="28"/>
      <c r="LA73" s="28"/>
      <c r="LB73" s="28"/>
      <c r="LC73" s="28"/>
      <c r="LD73" s="28"/>
      <c r="LE73" s="28"/>
      <c r="LF73" s="28"/>
      <c r="LG73" s="28"/>
      <c r="LH73" s="28"/>
      <c r="LI73" s="28"/>
      <c r="LJ73" s="28"/>
      <c r="LK73" s="28"/>
      <c r="LL73" s="28"/>
      <c r="LM73" s="28"/>
      <c r="LN73" s="28"/>
      <c r="LO73" s="28"/>
      <c r="LP73" s="28"/>
      <c r="LQ73" s="28"/>
      <c r="LR73" s="28"/>
      <c r="LS73" s="28"/>
      <c r="LT73" s="28"/>
      <c r="LU73" s="28"/>
      <c r="LV73" s="28"/>
      <c r="LW73" s="28"/>
      <c r="LX73" s="28"/>
      <c r="LY73" s="28"/>
      <c r="LZ73" s="28"/>
      <c r="MA73" s="28"/>
      <c r="MB73" s="28"/>
      <c r="MC73" s="28"/>
      <c r="MD73" s="28"/>
      <c r="ME73" s="28"/>
      <c r="MF73" s="28"/>
      <c r="MG73" s="28"/>
      <c r="MH73" s="28"/>
      <c r="MI73" s="28"/>
      <c r="MJ73" s="28"/>
      <c r="MK73" s="28"/>
      <c r="ML73" s="28"/>
      <c r="MM73" s="28"/>
      <c r="MN73" s="28"/>
      <c r="MO73" s="28"/>
      <c r="MP73" s="28"/>
      <c r="MQ73" s="28"/>
      <c r="MR73" s="28"/>
      <c r="MS73" s="28"/>
      <c r="MT73" s="28"/>
      <c r="MU73" s="28"/>
      <c r="MV73" s="28"/>
      <c r="MW73" s="28"/>
      <c r="MX73" s="28"/>
      <c r="MY73" s="28"/>
      <c r="MZ73" s="28"/>
      <c r="NA73" s="28"/>
      <c r="NB73" s="28"/>
      <c r="NC73" s="28"/>
      <c r="ND73" s="28"/>
      <c r="NE73" s="28"/>
      <c r="NF73" s="28"/>
      <c r="NG73" s="28"/>
      <c r="NH73" s="28"/>
      <c r="NI73" s="28"/>
      <c r="NJ73" s="28"/>
      <c r="NK73" s="28"/>
      <c r="NL73" s="28"/>
      <c r="NM73" s="28"/>
      <c r="NN73" s="28"/>
      <c r="NO73" s="28"/>
      <c r="NP73" s="28"/>
      <c r="NQ73" s="28"/>
      <c r="NR73" s="28"/>
      <c r="NS73" s="28"/>
      <c r="NT73" s="28"/>
      <c r="NU73" s="28"/>
      <c r="NV73" s="28"/>
      <c r="NW73" s="28"/>
      <c r="NX73" s="28"/>
      <c r="NY73" s="28"/>
      <c r="NZ73" s="28"/>
      <c r="OA73" s="28"/>
      <c r="OB73" s="28"/>
      <c r="OC73" s="28"/>
      <c r="OD73" s="28"/>
      <c r="OE73" s="28"/>
      <c r="OF73" s="28"/>
      <c r="OG73" s="28"/>
      <c r="OH73" s="28"/>
      <c r="OI73" s="28"/>
      <c r="OJ73" s="28"/>
      <c r="OK73" s="28"/>
      <c r="OL73" s="28"/>
      <c r="OM73" s="28"/>
      <c r="ON73" s="28"/>
      <c r="OO73" s="28"/>
      <c r="OP73" s="28"/>
      <c r="OQ73" s="28"/>
      <c r="OR73" s="28"/>
      <c r="OS73" s="28"/>
      <c r="OT73" s="28"/>
      <c r="OU73" s="28"/>
      <c r="OV73" s="28"/>
      <c r="OW73" s="28"/>
      <c r="OX73" s="28"/>
      <c r="OY73" s="28"/>
      <c r="OZ73" s="28"/>
      <c r="PA73" s="28"/>
      <c r="PB73" s="28"/>
      <c r="PC73" s="28"/>
      <c r="PD73" s="28"/>
      <c r="PE73" s="28"/>
      <c r="PF73" s="28"/>
      <c r="PG73" s="28"/>
      <c r="PH73" s="28"/>
      <c r="PI73" s="28"/>
      <c r="PJ73" s="28"/>
      <c r="PK73" s="28"/>
      <c r="PL73" s="28"/>
      <c r="PM73" s="28"/>
      <c r="PN73" s="28"/>
      <c r="PO73" s="28"/>
      <c r="PP73" s="28"/>
      <c r="PQ73" s="28"/>
      <c r="PR73" s="28"/>
      <c r="PS73" s="28"/>
      <c r="PT73" s="28"/>
      <c r="PU73" s="28"/>
      <c r="PV73" s="28"/>
      <c r="PW73" s="28"/>
      <c r="PX73" s="28"/>
      <c r="PY73" s="28"/>
      <c r="PZ73" s="28"/>
      <c r="QA73" s="28"/>
      <c r="QB73" s="28"/>
      <c r="QC73" s="28"/>
      <c r="QD73" s="28"/>
      <c r="QE73" s="28"/>
      <c r="QF73" s="28"/>
      <c r="QG73" s="28"/>
      <c r="QH73" s="28"/>
      <c r="QI73" s="28"/>
      <c r="QJ73" s="28"/>
      <c r="QK73" s="28"/>
      <c r="QL73" s="28"/>
      <c r="QM73" s="28"/>
      <c r="QN73" s="28"/>
      <c r="QO73" s="28"/>
      <c r="QP73" s="28"/>
      <c r="QQ73" s="28"/>
      <c r="QR73" s="28"/>
      <c r="QS73" s="28"/>
      <c r="QT73" s="28"/>
      <c r="QU73" s="28"/>
      <c r="QV73" s="28"/>
      <c r="QW73" s="28"/>
      <c r="QX73" s="28"/>
      <c r="QY73" s="28"/>
      <c r="QZ73" s="28"/>
      <c r="RA73" s="28"/>
      <c r="RB73" s="28"/>
      <c r="RC73" s="28"/>
      <c r="RD73" s="28"/>
      <c r="RE73" s="28"/>
      <c r="RF73" s="28"/>
      <c r="RG73" s="28"/>
      <c r="RH73" s="28"/>
      <c r="RI73" s="28"/>
      <c r="RJ73" s="28"/>
      <c r="RK73" s="28"/>
      <c r="RL73" s="28"/>
      <c r="RM73" s="28"/>
      <c r="RN73" s="28"/>
      <c r="RO73" s="28"/>
      <c r="RP73" s="28"/>
      <c r="RQ73" s="28"/>
      <c r="RR73" s="28"/>
      <c r="RS73" s="28"/>
      <c r="RT73" s="28"/>
      <c r="RU73" s="28"/>
      <c r="RV73" s="28"/>
      <c r="RW73" s="28"/>
      <c r="RX73" s="28"/>
      <c r="RY73" s="28"/>
      <c r="RZ73" s="28"/>
      <c r="SA73" s="28"/>
      <c r="SB73" s="28"/>
      <c r="SC73" s="28"/>
      <c r="SD73" s="28"/>
      <c r="SE73" s="28"/>
      <c r="SF73" s="28"/>
      <c r="SG73" s="28"/>
      <c r="SH73" s="28"/>
      <c r="SI73" s="28"/>
      <c r="SJ73" s="28"/>
      <c r="SK73" s="28"/>
      <c r="SL73" s="28"/>
      <c r="SM73" s="28"/>
      <c r="SN73" s="28"/>
      <c r="SO73" s="28"/>
      <c r="SP73" s="28"/>
      <c r="SQ73" s="28"/>
      <c r="SR73" s="28"/>
      <c r="SS73" s="28"/>
      <c r="ST73" s="28"/>
      <c r="SU73" s="28"/>
      <c r="SV73" s="28"/>
      <c r="SW73" s="28"/>
      <c r="SX73" s="28"/>
      <c r="SY73" s="28"/>
      <c r="SZ73" s="28"/>
      <c r="TA73" s="28"/>
      <c r="TB73" s="28"/>
      <c r="TC73" s="28"/>
      <c r="TD73" s="28"/>
      <c r="TE73" s="28"/>
      <c r="TF73" s="28"/>
      <c r="TG73" s="28"/>
      <c r="TH73" s="28"/>
      <c r="TI73" s="28"/>
      <c r="TJ73" s="28"/>
      <c r="TK73" s="28"/>
      <c r="TL73" s="28"/>
      <c r="TM73" s="28"/>
      <c r="TN73" s="28"/>
      <c r="TO73" s="28"/>
      <c r="TP73" s="28"/>
      <c r="TQ73" s="28"/>
      <c r="TR73" s="28"/>
      <c r="TS73" s="28"/>
      <c r="TT73" s="28"/>
      <c r="TU73" s="28"/>
      <c r="TV73" s="28"/>
      <c r="TW73" s="28"/>
      <c r="TX73" s="28"/>
      <c r="TY73" s="28"/>
      <c r="TZ73" s="28"/>
      <c r="UA73" s="28"/>
      <c r="UB73" s="28"/>
      <c r="UC73" s="28"/>
      <c r="UD73" s="28"/>
      <c r="UE73" s="28"/>
      <c r="UF73" s="28"/>
      <c r="UG73" s="28"/>
      <c r="UH73" s="28"/>
      <c r="UI73" s="28"/>
      <c r="UJ73" s="28"/>
      <c r="UK73" s="28"/>
      <c r="UL73" s="28"/>
      <c r="UM73" s="28"/>
      <c r="UN73" s="28"/>
      <c r="UO73" s="28"/>
      <c r="UP73" s="28"/>
      <c r="UQ73" s="28"/>
      <c r="UR73" s="28"/>
      <c r="US73" s="28"/>
      <c r="UT73" s="28"/>
      <c r="UU73" s="28"/>
      <c r="UV73" s="28"/>
      <c r="UW73" s="28"/>
      <c r="UX73" s="28"/>
      <c r="UY73" s="28"/>
      <c r="UZ73" s="28"/>
      <c r="VA73" s="28"/>
      <c r="VB73" s="28"/>
      <c r="VC73" s="28"/>
      <c r="VD73" s="28"/>
      <c r="VE73" s="28"/>
      <c r="VF73" s="28"/>
      <c r="VG73" s="28"/>
      <c r="VH73" s="28"/>
      <c r="VI73" s="28"/>
      <c r="VJ73" s="28"/>
      <c r="VK73" s="28"/>
      <c r="VL73" s="28"/>
      <c r="VM73" s="28"/>
      <c r="VN73" s="28"/>
      <c r="VO73" s="28"/>
      <c r="VP73" s="28"/>
      <c r="VQ73" s="28"/>
      <c r="VR73" s="28"/>
      <c r="VS73" s="28"/>
      <c r="VT73" s="28"/>
      <c r="VU73" s="28"/>
      <c r="VV73" s="28"/>
      <c r="VW73" s="28"/>
      <c r="VX73" s="28"/>
      <c r="VY73" s="28"/>
      <c r="VZ73" s="28"/>
      <c r="WA73" s="28"/>
      <c r="WB73" s="28"/>
      <c r="WC73" s="28"/>
      <c r="WD73" s="28"/>
      <c r="WE73" s="28"/>
      <c r="WF73" s="28"/>
      <c r="WG73" s="28"/>
      <c r="WH73" s="28"/>
      <c r="WI73" s="28"/>
      <c r="WJ73" s="28"/>
      <c r="WK73" s="28"/>
      <c r="WL73" s="28"/>
      <c r="WM73" s="28"/>
      <c r="WN73" s="28"/>
      <c r="WO73" s="28"/>
      <c r="WP73" s="28"/>
      <c r="WQ73" s="28"/>
      <c r="WR73" s="28"/>
      <c r="WS73" s="28"/>
      <c r="WT73" s="28"/>
      <c r="WU73" s="28"/>
      <c r="WV73" s="28"/>
      <c r="WW73" s="28"/>
      <c r="WX73" s="28"/>
      <c r="WY73" s="28"/>
      <c r="WZ73" s="28"/>
      <c r="XA73" s="28"/>
      <c r="XB73" s="28"/>
      <c r="XC73" s="28"/>
      <c r="XD73" s="28"/>
      <c r="XE73" s="28"/>
      <c r="XF73" s="28"/>
      <c r="XG73" s="28"/>
      <c r="XH73" s="28"/>
      <c r="XI73" s="28"/>
      <c r="XJ73" s="28"/>
      <c r="XK73" s="28"/>
      <c r="XL73" s="28"/>
      <c r="XM73" s="28"/>
      <c r="XN73" s="28"/>
      <c r="XO73" s="28"/>
      <c r="XP73" s="28"/>
      <c r="XQ73" s="28"/>
      <c r="XR73" s="28"/>
      <c r="XS73" s="28"/>
      <c r="XT73" s="28"/>
      <c r="XU73" s="28"/>
      <c r="XV73" s="28"/>
      <c r="XW73" s="28"/>
      <c r="XX73" s="28"/>
      <c r="XY73" s="28"/>
      <c r="XZ73" s="28"/>
      <c r="YA73" s="28"/>
      <c r="YB73" s="28"/>
      <c r="YC73" s="28"/>
      <c r="YD73" s="28"/>
      <c r="YE73" s="28"/>
      <c r="YF73" s="28"/>
      <c r="YG73" s="28"/>
      <c r="YH73" s="28"/>
      <c r="YI73" s="28"/>
      <c r="YJ73" s="28"/>
      <c r="YK73" s="28"/>
      <c r="YL73" s="28"/>
      <c r="YM73" s="28"/>
      <c r="YN73" s="28"/>
      <c r="YO73" s="28"/>
      <c r="YP73" s="28"/>
      <c r="YQ73" s="28"/>
      <c r="YR73" s="28"/>
      <c r="YS73" s="28"/>
      <c r="YT73" s="28"/>
      <c r="YU73" s="28"/>
      <c r="YV73" s="28"/>
      <c r="YW73" s="28"/>
      <c r="YX73" s="28"/>
      <c r="YY73" s="28"/>
      <c r="YZ73" s="28"/>
      <c r="ZA73" s="28"/>
      <c r="ZB73" s="28"/>
      <c r="ZC73" s="28"/>
      <c r="ZD73" s="28"/>
      <c r="ZE73" s="28"/>
      <c r="ZF73" s="28"/>
      <c r="ZG73" s="28"/>
      <c r="ZH73" s="28"/>
      <c r="ZI73" s="28"/>
      <c r="ZJ73" s="28"/>
      <c r="ZK73" s="28"/>
      <c r="ZL73" s="28"/>
      <c r="ZM73" s="28"/>
      <c r="ZN73" s="28"/>
      <c r="ZO73" s="28"/>
      <c r="ZP73" s="28"/>
      <c r="ZQ73" s="28"/>
      <c r="ZR73" s="28"/>
      <c r="ZS73" s="28"/>
      <c r="ZT73" s="28"/>
      <c r="ZU73" s="28"/>
      <c r="ZV73" s="28"/>
      <c r="ZW73" s="28"/>
      <c r="ZX73" s="28"/>
      <c r="ZY73" s="28"/>
      <c r="ZZ73" s="28"/>
      <c r="AAA73" s="28"/>
      <c r="AAB73" s="28"/>
      <c r="AAC73" s="28"/>
      <c r="AAD73" s="28"/>
      <c r="AAE73" s="28"/>
      <c r="AAF73" s="28"/>
      <c r="AAG73" s="28"/>
      <c r="AAH73" s="28"/>
      <c r="AAI73" s="28"/>
      <c r="AAJ73" s="28"/>
      <c r="AAK73" s="28"/>
      <c r="AAL73" s="28"/>
      <c r="AAM73" s="28"/>
      <c r="AAN73" s="28"/>
      <c r="AAO73" s="28"/>
      <c r="AAP73" s="28"/>
      <c r="AAQ73" s="28"/>
      <c r="AAR73" s="28"/>
      <c r="AAS73" s="28"/>
      <c r="AAT73" s="28"/>
      <c r="AAU73" s="28"/>
      <c r="AAV73" s="28"/>
      <c r="AAW73" s="28"/>
      <c r="AAX73" s="28"/>
      <c r="AAY73" s="28"/>
      <c r="AAZ73" s="28"/>
      <c r="ABA73" s="28"/>
      <c r="ABB73" s="28"/>
      <c r="ABC73" s="28"/>
      <c r="ABD73" s="28"/>
      <c r="ABE73" s="28"/>
      <c r="ABF73" s="28"/>
      <c r="ABG73" s="28"/>
      <c r="ABH73" s="28"/>
      <c r="ABI73" s="28"/>
      <c r="ABJ73" s="28"/>
      <c r="ABK73" s="28"/>
      <c r="ABL73" s="28"/>
      <c r="ABM73" s="28"/>
      <c r="ABN73" s="28"/>
      <c r="ABO73" s="28"/>
      <c r="ABP73" s="28"/>
      <c r="ABQ73" s="28"/>
      <c r="ABR73" s="28"/>
      <c r="ABS73" s="28"/>
      <c r="ABT73" s="28"/>
      <c r="ABU73" s="28"/>
      <c r="ABV73" s="28"/>
      <c r="ABW73" s="28"/>
      <c r="ABX73" s="28"/>
      <c r="ABY73" s="28"/>
      <c r="ABZ73" s="28"/>
      <c r="ACA73" s="28"/>
      <c r="ACB73" s="28"/>
      <c r="ACC73" s="28"/>
      <c r="ACD73" s="28"/>
      <c r="ACE73" s="28"/>
      <c r="ACF73" s="28"/>
      <c r="ACG73" s="28"/>
      <c r="ACH73" s="28"/>
      <c r="ACI73" s="28"/>
      <c r="ACJ73" s="28"/>
      <c r="ACK73" s="28"/>
      <c r="ACL73" s="28"/>
      <c r="ACM73" s="28"/>
      <c r="ACN73" s="28"/>
      <c r="ACO73" s="28"/>
      <c r="ACP73" s="28"/>
      <c r="ACQ73" s="28"/>
      <c r="ACR73" s="28"/>
      <c r="ACS73" s="28"/>
      <c r="ACT73" s="28"/>
      <c r="ACU73" s="28"/>
      <c r="ACV73" s="28"/>
      <c r="ACW73" s="28"/>
      <c r="ACX73" s="28"/>
      <c r="ACY73" s="28"/>
      <c r="ACZ73" s="28"/>
      <c r="ADA73" s="28"/>
      <c r="ADB73" s="28"/>
      <c r="ADC73" s="28"/>
      <c r="ADD73" s="28"/>
      <c r="ADE73" s="28"/>
      <c r="ADF73" s="28"/>
      <c r="ADG73" s="28"/>
      <c r="ADH73" s="28"/>
      <c r="ADI73" s="28"/>
      <c r="ADJ73" s="28"/>
      <c r="ADK73" s="28"/>
      <c r="ADL73" s="28"/>
      <c r="ADM73" s="28"/>
      <c r="ADN73" s="28"/>
      <c r="ADO73" s="28"/>
      <c r="ADP73" s="28"/>
      <c r="ADQ73" s="28"/>
      <c r="ADR73" s="28"/>
      <c r="ADS73" s="28"/>
      <c r="ADT73" s="28"/>
      <c r="ADU73" s="28"/>
      <c r="ADV73" s="28"/>
      <c r="ADW73" s="28"/>
      <c r="ADX73" s="28"/>
      <c r="ADY73" s="28"/>
      <c r="ADZ73" s="28"/>
      <c r="AEA73" s="28"/>
      <c r="AEB73" s="28"/>
      <c r="AEC73" s="28"/>
      <c r="AED73" s="28"/>
      <c r="AEE73" s="28"/>
      <c r="AEF73" s="28"/>
      <c r="AEG73" s="28"/>
      <c r="AEH73" s="28"/>
      <c r="AEI73" s="28"/>
      <c r="AEJ73" s="28"/>
      <c r="AEK73" s="28"/>
      <c r="AEL73" s="28"/>
      <c r="AEM73" s="28"/>
      <c r="AEN73" s="28"/>
      <c r="AEO73" s="28"/>
      <c r="AEP73" s="28"/>
      <c r="AEQ73" s="28"/>
      <c r="AER73" s="28"/>
      <c r="AES73" s="28"/>
      <c r="AET73" s="28"/>
      <c r="AEU73" s="28"/>
      <c r="AEV73" s="28"/>
      <c r="AEW73" s="28"/>
      <c r="AEX73" s="28"/>
      <c r="AEY73" s="28"/>
      <c r="AEZ73" s="28"/>
      <c r="AFA73" s="28"/>
      <c r="AFB73" s="28"/>
      <c r="AFC73" s="28"/>
      <c r="AFD73" s="28"/>
      <c r="AFE73" s="28"/>
      <c r="AFF73" s="28"/>
      <c r="AFG73" s="28"/>
      <c r="AFH73" s="28"/>
      <c r="AFI73" s="28"/>
      <c r="AFJ73" s="28"/>
      <c r="AFK73" s="28"/>
      <c r="AFL73" s="28"/>
      <c r="AFM73" s="28"/>
      <c r="AFN73" s="28"/>
      <c r="AFO73" s="28"/>
      <c r="AFP73" s="28"/>
      <c r="AFQ73" s="28"/>
      <c r="AFR73" s="28"/>
      <c r="AFS73" s="28"/>
      <c r="AFT73" s="28"/>
      <c r="AFU73" s="28"/>
      <c r="AFV73" s="28"/>
      <c r="AFW73" s="28"/>
      <c r="AFX73" s="28"/>
      <c r="AFY73" s="28"/>
      <c r="AFZ73" s="28"/>
      <c r="AGA73" s="28"/>
      <c r="AGB73" s="28"/>
      <c r="AGC73" s="28"/>
      <c r="AGD73" s="28"/>
      <c r="AGE73" s="28"/>
      <c r="AGF73" s="28"/>
      <c r="AGG73" s="28"/>
      <c r="AGH73" s="28"/>
      <c r="AGI73" s="28"/>
      <c r="AGJ73" s="28"/>
      <c r="AGK73" s="28"/>
      <c r="AGL73" s="28"/>
      <c r="AGM73" s="28"/>
      <c r="AGN73" s="28"/>
      <c r="AGO73" s="28"/>
      <c r="AGP73" s="28"/>
      <c r="AGQ73" s="28"/>
      <c r="AGR73" s="28"/>
      <c r="AGS73" s="28"/>
      <c r="AGT73" s="28"/>
      <c r="AGU73" s="28"/>
      <c r="AGV73" s="28"/>
      <c r="AGW73" s="28"/>
      <c r="AGX73" s="28"/>
      <c r="AGY73" s="28"/>
      <c r="AGZ73" s="28"/>
      <c r="AHA73" s="28"/>
      <c r="AHB73" s="28"/>
      <c r="AHC73" s="28"/>
      <c r="AHD73" s="28"/>
      <c r="AHE73" s="28"/>
      <c r="AHF73" s="28"/>
      <c r="AHG73" s="28"/>
      <c r="AHH73" s="28"/>
      <c r="AHI73" s="28"/>
      <c r="AHJ73" s="28"/>
      <c r="AHK73" s="28"/>
      <c r="AHL73" s="28"/>
      <c r="AHM73" s="28"/>
      <c r="AHN73" s="28"/>
      <c r="AHO73" s="28"/>
      <c r="AHP73" s="28"/>
      <c r="AHQ73" s="28"/>
      <c r="AHR73" s="28"/>
      <c r="AHS73" s="28"/>
      <c r="AHT73" s="28"/>
      <c r="AHU73" s="28"/>
      <c r="AHV73" s="28"/>
      <c r="AHW73" s="28"/>
      <c r="AHX73" s="28"/>
      <c r="AHY73" s="28"/>
      <c r="AHZ73" s="28"/>
      <c r="AIA73" s="28"/>
      <c r="AIB73" s="28"/>
      <c r="AIC73" s="28"/>
      <c r="AID73" s="28"/>
      <c r="AIE73" s="28"/>
      <c r="AIF73" s="28"/>
      <c r="AIG73" s="28"/>
      <c r="AIH73" s="28"/>
      <c r="AII73" s="28"/>
      <c r="AIJ73" s="28"/>
      <c r="AIK73" s="28"/>
      <c r="AIL73" s="28"/>
      <c r="AIM73" s="28"/>
      <c r="AIN73" s="28"/>
      <c r="AIO73" s="28"/>
      <c r="AIP73" s="28"/>
      <c r="AIQ73" s="28"/>
      <c r="AIR73" s="28"/>
      <c r="AIS73" s="28"/>
      <c r="AIT73" s="28"/>
      <c r="AIU73" s="28"/>
      <c r="AIV73" s="28"/>
      <c r="AIW73" s="28"/>
      <c r="AIX73" s="28"/>
      <c r="AIY73" s="28"/>
      <c r="AIZ73" s="28"/>
      <c r="AJA73" s="28"/>
      <c r="AJB73" s="28"/>
      <c r="AJC73" s="28"/>
      <c r="AJD73" s="28"/>
      <c r="AJE73" s="28"/>
      <c r="AJF73" s="28"/>
      <c r="AJG73" s="28"/>
      <c r="AJH73" s="28"/>
      <c r="AJI73" s="28"/>
      <c r="AJJ73" s="28"/>
      <c r="AJK73" s="28"/>
      <c r="AJL73" s="28"/>
      <c r="AJM73" s="28"/>
      <c r="AJN73" s="28"/>
      <c r="AJO73" s="28"/>
      <c r="AJP73" s="28"/>
      <c r="AJQ73" s="28"/>
      <c r="AJR73" s="28"/>
      <c r="AJS73" s="28"/>
      <c r="AJT73" s="28"/>
      <c r="AJU73" s="28"/>
      <c r="AJV73" s="28"/>
      <c r="AJW73" s="28"/>
      <c r="AJX73" s="28"/>
      <c r="AJY73" s="28"/>
      <c r="AJZ73" s="28"/>
      <c r="AKA73" s="28"/>
      <c r="AKB73" s="28"/>
      <c r="AKC73" s="28"/>
      <c r="AKD73" s="28"/>
      <c r="AKE73" s="28"/>
      <c r="AKF73" s="28"/>
      <c r="AKG73" s="28"/>
      <c r="AKH73" s="28"/>
      <c r="AKI73" s="28"/>
      <c r="AKJ73" s="28"/>
      <c r="AKK73" s="28"/>
      <c r="AKL73" s="28"/>
      <c r="AKM73" s="28"/>
      <c r="AKN73" s="28"/>
      <c r="AKO73" s="28"/>
      <c r="AKP73" s="28"/>
      <c r="AKQ73" s="28"/>
      <c r="AKR73" s="28"/>
      <c r="AKS73" s="28"/>
      <c r="AKT73" s="28"/>
      <c r="AKU73" s="28"/>
      <c r="AKV73" s="28"/>
      <c r="AKW73" s="28"/>
      <c r="AKX73" s="28"/>
      <c r="AKY73" s="28"/>
      <c r="AKZ73" s="28"/>
      <c r="ALA73" s="28"/>
      <c r="ALB73" s="28"/>
      <c r="ALC73" s="28"/>
      <c r="ALD73" s="28"/>
      <c r="ALE73" s="28"/>
      <c r="ALF73" s="28"/>
      <c r="ALG73" s="28"/>
      <c r="ALH73" s="28"/>
      <c r="ALI73" s="28"/>
      <c r="ALJ73" s="28"/>
      <c r="ALK73" s="28"/>
      <c r="ALL73" s="28"/>
      <c r="ALM73" s="28"/>
      <c r="ALN73" s="28"/>
      <c r="ALO73" s="28"/>
      <c r="ALP73" s="28"/>
      <c r="ALQ73" s="28"/>
      <c r="ALR73" s="28"/>
      <c r="ALS73" s="28"/>
      <c r="ALT73" s="28"/>
      <c r="ALU73" s="28"/>
      <c r="ALV73" s="28"/>
      <c r="ALW73" s="28"/>
      <c r="ALX73" s="28"/>
      <c r="ALY73" s="28"/>
      <c r="ALZ73" s="28"/>
      <c r="AMA73" s="28"/>
      <c r="AMB73" s="28"/>
      <c r="AMC73" s="28"/>
      <c r="AMD73" s="28"/>
      <c r="AME73" s="28"/>
      <c r="AMF73" s="28"/>
      <c r="AMG73" s="28"/>
      <c r="AMH73" s="28"/>
      <c r="AMI73" s="28"/>
      <c r="AMJ73" s="28"/>
      <c r="AMK73" s="28"/>
    </row>
  </sheetData>
  <mergeCells count="14">
    <mergeCell ref="I4:J4"/>
    <mergeCell ref="B5:J5"/>
    <mergeCell ref="B28:J28"/>
    <mergeCell ref="B51:J51"/>
    <mergeCell ref="B2:O2"/>
    <mergeCell ref="B3:B4"/>
    <mergeCell ref="C3:D3"/>
    <mergeCell ref="E3:F3"/>
    <mergeCell ref="G3:H3"/>
    <mergeCell ref="I3:J3"/>
    <mergeCell ref="L3:O3"/>
    <mergeCell ref="C4:D4"/>
    <mergeCell ref="E4:F4"/>
    <mergeCell ref="G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2" manualBreakCount="2">
    <brk id="27" max="14" man="1"/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Меню</vt:lpstr>
      <vt:lpstr>Показатели ХЭХ</vt:lpstr>
      <vt:lpstr>ПВиЭЦ КрайСевер</vt:lpstr>
      <vt:lpstr>'ПВиЭЦ КрайСевер'!Область_печати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lastPrinted>2023-03-10T04:18:43Z</cp:lastPrinted>
  <dcterms:created xsi:type="dcterms:W3CDTF">2022-06-12T21:17:01Z</dcterms:created>
  <dcterms:modified xsi:type="dcterms:W3CDTF">2023-11-10T00:10:48Z</dcterms:modified>
</cp:coreProperties>
</file>